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КАБАНЕЦ 2020\Протоколы + Тендерные протоколы\ТЕНДЕРНЫЕ  ПРОТОКОЛЫ\ТЕНДЕРНЫЕ ПРОТОКОЛЫ 2026 года\ТКРС 2026-27\"/>
    </mc:Choice>
  </mc:AlternateContent>
  <bookViews>
    <workbookView xWindow="120" yWindow="75" windowWidth="21075" windowHeight="826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Лист1!$A$1:$S$47</definedName>
  </definedNames>
  <calcPr calcId="162913"/>
</workbook>
</file>

<file path=xl/calcChain.xml><?xml version="1.0" encoding="utf-8"?>
<calcChain xmlns="http://schemas.openxmlformats.org/spreadsheetml/2006/main">
  <c r="G34" i="1" l="1"/>
  <c r="E26" i="1" l="1"/>
  <c r="E20" i="1"/>
  <c r="E12" i="1"/>
  <c r="E8" i="1"/>
  <c r="S15" i="1"/>
  <c r="R15" i="1"/>
  <c r="P15" i="1"/>
  <c r="O15" i="1"/>
  <c r="N15" i="1"/>
  <c r="H36" i="1"/>
  <c r="H16" i="1"/>
  <c r="M15" i="1"/>
  <c r="L15" i="1"/>
  <c r="K15" i="1"/>
  <c r="K16" i="1"/>
  <c r="H20" i="1" l="1"/>
  <c r="G15" i="1"/>
  <c r="Q15" i="1"/>
  <c r="K25" i="1"/>
  <c r="K26" i="1"/>
  <c r="K8" i="1" s="1"/>
  <c r="M34" i="1"/>
  <c r="N34" i="1"/>
  <c r="O34" i="1"/>
  <c r="P34" i="1"/>
  <c r="Q34" i="1"/>
  <c r="R34" i="1"/>
  <c r="S34" i="1"/>
  <c r="L34" i="1"/>
  <c r="K36" i="1"/>
  <c r="I37" i="1"/>
  <c r="J37" i="1"/>
  <c r="S16" i="1"/>
  <c r="S17" i="1" s="1"/>
  <c r="R16" i="1"/>
  <c r="R17" i="1" s="1"/>
  <c r="Q16" i="1"/>
  <c r="Q17" i="1" s="1"/>
  <c r="P16" i="1"/>
  <c r="O16" i="1"/>
  <c r="O17" i="1" s="1"/>
  <c r="N16" i="1"/>
  <c r="N17" i="1" s="1"/>
  <c r="M16" i="1"/>
  <c r="L16" i="1"/>
  <c r="L17" i="1" s="1"/>
  <c r="H37" i="1"/>
  <c r="I17" i="1"/>
  <c r="J26" i="1"/>
  <c r="J8" i="1" s="1"/>
  <c r="J9" i="1" s="1"/>
  <c r="H26" i="1"/>
  <c r="H8" i="1" s="1"/>
  <c r="H9" i="1" s="1"/>
  <c r="H21" i="1" s="1"/>
  <c r="I26" i="1"/>
  <c r="I8" i="1" s="1"/>
  <c r="I9" i="1" s="1"/>
  <c r="J25" i="1"/>
  <c r="I25" i="1"/>
  <c r="H25" i="1"/>
  <c r="M17" i="1"/>
  <c r="P17" i="1"/>
  <c r="H17" i="1"/>
  <c r="H27" i="1"/>
  <c r="I13" i="1"/>
  <c r="J13" i="1"/>
  <c r="K13" i="1"/>
  <c r="L13" i="1"/>
  <c r="M13" i="1"/>
  <c r="N13" i="1"/>
  <c r="O13" i="1"/>
  <c r="P13" i="1"/>
  <c r="Q13" i="1"/>
  <c r="R13" i="1"/>
  <c r="S13" i="1"/>
  <c r="H13" i="1"/>
  <c r="G16" i="1" l="1"/>
  <c r="K9" i="1"/>
  <c r="K17" i="1"/>
  <c r="J17" i="1"/>
  <c r="K7" i="1"/>
  <c r="J7" i="1"/>
  <c r="H7" i="1"/>
  <c r="L25" i="1" l="1"/>
  <c r="M25" i="1"/>
  <c r="N25" i="1"/>
  <c r="O25" i="1"/>
  <c r="P25" i="1"/>
  <c r="Q25" i="1"/>
  <c r="R25" i="1"/>
  <c r="S25" i="1"/>
  <c r="J19" i="1" l="1"/>
  <c r="J40" i="1" s="1"/>
  <c r="H19" i="1"/>
  <c r="H40" i="1" s="1"/>
  <c r="S12" i="1" l="1"/>
  <c r="R12" i="1"/>
  <c r="Q12" i="1"/>
  <c r="P12" i="1"/>
  <c r="O12" i="1"/>
  <c r="N12" i="1"/>
  <c r="M12" i="1"/>
  <c r="L12" i="1"/>
  <c r="K12" i="1"/>
  <c r="I12" i="1"/>
  <c r="I7" i="1" s="1"/>
  <c r="I19" i="1" s="1"/>
  <c r="I40" i="1" s="1"/>
  <c r="J12" i="1"/>
  <c r="H12" i="1"/>
  <c r="G11" i="1"/>
  <c r="G25" i="1"/>
  <c r="K19" i="1"/>
  <c r="K40" i="1" s="1"/>
  <c r="M26" i="1" l="1"/>
  <c r="M8" i="1" s="1"/>
  <c r="M20" i="1" s="1"/>
  <c r="M41" i="1" s="1"/>
  <c r="M27" i="1"/>
  <c r="Q27" i="1"/>
  <c r="Q26" i="1"/>
  <c r="Q8" i="1" s="1"/>
  <c r="J27" i="1"/>
  <c r="N26" i="1"/>
  <c r="N8" i="1" s="1"/>
  <c r="N27" i="1"/>
  <c r="R26" i="1"/>
  <c r="R8" i="1" s="1"/>
  <c r="R27" i="1"/>
  <c r="K27" i="1"/>
  <c r="O26" i="1"/>
  <c r="O8" i="1" s="1"/>
  <c r="O27" i="1"/>
  <c r="S26" i="1"/>
  <c r="S8" i="1" s="1"/>
  <c r="S27" i="1"/>
  <c r="L26" i="1"/>
  <c r="L8" i="1" s="1"/>
  <c r="L27" i="1"/>
  <c r="P26" i="1"/>
  <c r="P8" i="1" s="1"/>
  <c r="P27" i="1"/>
  <c r="I27" i="1"/>
  <c r="J20" i="1"/>
  <c r="J41" i="1" s="1"/>
  <c r="H42" i="1"/>
  <c r="H41" i="1"/>
  <c r="G27" i="1" l="1"/>
  <c r="N9" i="1"/>
  <c r="N7" i="1"/>
  <c r="N19" i="1" s="1"/>
  <c r="N40" i="1" s="1"/>
  <c r="S9" i="1"/>
  <c r="S7" i="1"/>
  <c r="S19" i="1" s="1"/>
  <c r="S40" i="1" s="1"/>
  <c r="N20" i="1"/>
  <c r="N41" i="1" s="1"/>
  <c r="P9" i="1"/>
  <c r="P7" i="1"/>
  <c r="P19" i="1" s="1"/>
  <c r="P40" i="1" s="1"/>
  <c r="M9" i="1"/>
  <c r="M7" i="1"/>
  <c r="M19" i="1" s="1"/>
  <c r="M40" i="1" s="1"/>
  <c r="R9" i="1"/>
  <c r="R7" i="1"/>
  <c r="R19" i="1" s="1"/>
  <c r="R40" i="1" s="1"/>
  <c r="Q9" i="1"/>
  <c r="Q7" i="1"/>
  <c r="Q19" i="1" s="1"/>
  <c r="Q40" i="1" s="1"/>
  <c r="L9" i="1"/>
  <c r="L21" i="1" s="1"/>
  <c r="L42" i="1" s="1"/>
  <c r="L7" i="1"/>
  <c r="O9" i="1"/>
  <c r="O7" i="1"/>
  <c r="O19" i="1" s="1"/>
  <c r="O40" i="1" s="1"/>
  <c r="G17" i="1"/>
  <c r="L20" i="1"/>
  <c r="L41" i="1" s="1"/>
  <c r="N21" i="1"/>
  <c r="N42" i="1" s="1"/>
  <c r="G7" i="1" l="1"/>
  <c r="L19" i="1"/>
  <c r="R21" i="1"/>
  <c r="R42" i="1" s="1"/>
  <c r="R20" i="1"/>
  <c r="R41" i="1" s="1"/>
  <c r="L40" i="1" l="1"/>
  <c r="G40" i="1" s="1"/>
  <c r="G19" i="1"/>
  <c r="J21" i="1" l="1"/>
  <c r="J42" i="1" s="1"/>
  <c r="P20" i="1" l="1"/>
  <c r="P41" i="1" s="1"/>
  <c r="G12" i="1"/>
  <c r="P21" i="1" l="1"/>
  <c r="P42" i="1" s="1"/>
  <c r="G13" i="1" l="1"/>
  <c r="I21" i="1"/>
  <c r="I42" i="1" s="1"/>
  <c r="I20" i="1"/>
  <c r="I41" i="1" s="1"/>
  <c r="K21" i="1"/>
  <c r="K42" i="1" l="1"/>
  <c r="K20" i="1"/>
  <c r="K41" i="1" s="1"/>
  <c r="M21" i="1" l="1"/>
  <c r="M42" i="1" l="1"/>
  <c r="O21" i="1"/>
  <c r="O42" i="1" s="1"/>
  <c r="O20" i="1"/>
  <c r="O41" i="1" s="1"/>
  <c r="Q21" i="1" l="1"/>
  <c r="Q42" i="1" s="1"/>
  <c r="Q20" i="1"/>
  <c r="Q41" i="1" s="1"/>
  <c r="S20" i="1" l="1"/>
  <c r="S41" i="1" s="1"/>
  <c r="G41" i="1" s="1"/>
  <c r="G8" i="1"/>
  <c r="S21" i="1" l="1"/>
  <c r="G9" i="1"/>
  <c r="G20" i="1"/>
  <c r="S42" i="1" l="1"/>
  <c r="G42" i="1" s="1"/>
  <c r="G21" i="1"/>
  <c r="G26" i="1"/>
</calcChain>
</file>

<file path=xl/comments1.xml><?xml version="1.0" encoding="utf-8"?>
<comments xmlns="http://schemas.openxmlformats.org/spreadsheetml/2006/main">
  <authors>
    <author>Маннанов Руслан Афгатович</author>
  </authors>
  <commentList>
    <comment ref="H25" authorId="0" shapeId="0">
      <text>
        <r>
          <rPr>
            <b/>
            <sz val="9"/>
            <color indexed="81"/>
            <rFont val="Tahoma"/>
            <family val="2"/>
            <charset val="204"/>
          </rPr>
          <t>Маннанов Руслан Афгатович:</t>
        </r>
        <r>
          <rPr>
            <sz val="9"/>
            <color indexed="81"/>
            <rFont val="Tahoma"/>
            <family val="2"/>
            <charset val="204"/>
          </rPr>
          <t xml:space="preserve">
8П</t>
        </r>
      </text>
    </comment>
    <comment ref="K25" authorId="0" shapeId="0">
      <text>
        <r>
          <rPr>
            <b/>
            <sz val="9"/>
            <color indexed="81"/>
            <rFont val="Tahoma"/>
            <family val="2"/>
            <charset val="204"/>
          </rPr>
          <t>Маннанов Руслан Афгатович:</t>
        </r>
        <r>
          <rPr>
            <sz val="9"/>
            <color indexed="81"/>
            <rFont val="Tahoma"/>
            <family val="2"/>
            <charset val="204"/>
          </rPr>
          <t xml:space="preserve">
10П -660ч
+3 ВНС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Маннанов Руслан Афгатович:</t>
        </r>
        <r>
          <rPr>
            <sz val="9"/>
            <color indexed="81"/>
            <rFont val="Tahoma"/>
            <family val="2"/>
            <charset val="204"/>
          </rPr>
          <t xml:space="preserve">
Моб. на скв.10П</t>
        </r>
      </text>
    </comment>
    <comment ref="S30" authorId="0" shapeId="0">
      <text>
        <r>
          <rPr>
            <b/>
            <sz val="9"/>
            <color indexed="81"/>
            <rFont val="Tahoma"/>
            <family val="2"/>
            <charset val="204"/>
          </rPr>
          <t>Маннанов Руслан Афгатович:</t>
        </r>
        <r>
          <rPr>
            <sz val="9"/>
            <color indexed="81"/>
            <rFont val="Tahoma"/>
            <family val="2"/>
            <charset val="204"/>
          </rPr>
          <t xml:space="preserve">
Дем. со скв.10П</t>
        </r>
      </text>
    </comment>
    <comment ref="H36" authorId="0" shapeId="0">
      <text>
        <r>
          <rPr>
            <b/>
            <sz val="9"/>
            <color indexed="81"/>
            <rFont val="Tahoma"/>
            <family val="2"/>
            <charset val="204"/>
          </rPr>
          <t>Маннанов Руслан Афгатович:</t>
        </r>
        <r>
          <rPr>
            <sz val="9"/>
            <color indexed="81"/>
            <rFont val="Tahoma"/>
            <family val="2"/>
            <charset val="204"/>
          </rPr>
          <t xml:space="preserve">
8П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Маннанов Руслан Афгатович:</t>
        </r>
        <r>
          <rPr>
            <sz val="9"/>
            <color indexed="81"/>
            <rFont val="Tahoma"/>
            <family val="2"/>
            <charset val="204"/>
          </rPr>
          <t xml:space="preserve">
10П</t>
        </r>
      </text>
    </comment>
  </commentList>
</comments>
</file>

<file path=xl/sharedStrings.xml><?xml version="1.0" encoding="utf-8"?>
<sst xmlns="http://schemas.openxmlformats.org/spreadsheetml/2006/main" count="104" uniqueCount="63">
  <si>
    <t>Вид работ</t>
  </si>
  <si>
    <t>№ п.п.</t>
  </si>
  <si>
    <t>Показатели</t>
  </si>
  <si>
    <t>Ед. изм.</t>
  </si>
  <si>
    <t>1 квартал</t>
  </si>
  <si>
    <t>2 квартал</t>
  </si>
  <si>
    <t>3 квартал</t>
  </si>
  <si>
    <t>4 квартал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</si>
  <si>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</si>
  <si>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</si>
  <si>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</si>
  <si>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</si>
  <si>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</si>
  <si>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</si>
  <si>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</si>
  <si>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</si>
  <si>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</si>
  <si>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</si>
  <si>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</si>
  <si>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</si>
  <si>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шт.</t>
  </si>
  <si>
    <t>час.</t>
  </si>
  <si>
    <t>Ст-ть ремонта</t>
  </si>
  <si>
    <t xml:space="preserve">КРС                                     </t>
  </si>
  <si>
    <t xml:space="preserve">Итого КРС </t>
  </si>
  <si>
    <t>Продолжительность ремонта КРС</t>
  </si>
  <si>
    <t>Количество бригад КРС всего</t>
  </si>
  <si>
    <t>бр.</t>
  </si>
  <si>
    <t xml:space="preserve">ТРС                                     </t>
  </si>
  <si>
    <t xml:space="preserve">Итого ТРС </t>
  </si>
  <si>
    <t>Продолжительность ремонта ТРС</t>
  </si>
  <si>
    <t>Количество бригад ТРС всего</t>
  </si>
  <si>
    <t xml:space="preserve">Освоение скважин после бурения                                     </t>
  </si>
  <si>
    <t xml:space="preserve">Итого Освоение </t>
  </si>
  <si>
    <t>Продолжительность ремонта Освоение</t>
  </si>
  <si>
    <t>Количество бригад Освоение всего</t>
  </si>
  <si>
    <t xml:space="preserve">Итого </t>
  </si>
  <si>
    <t xml:space="preserve">Продолжительность ремонта </t>
  </si>
  <si>
    <t>Количество бригад  всего</t>
  </si>
  <si>
    <t>Стоимость аренды подвески НКТ-73мм (выс.)(ОД)</t>
  </si>
  <si>
    <t>скв/оп</t>
  </si>
  <si>
    <t>Мобилизация/Демобилизация</t>
  </si>
  <si>
    <t>ОД и КВ</t>
  </si>
  <si>
    <t xml:space="preserve">ТКРС </t>
  </si>
  <si>
    <t>Стоимость за ед., руб. без НДС</t>
  </si>
  <si>
    <t>операция</t>
  </si>
  <si>
    <t>Бригадо-часа</t>
  </si>
  <si>
    <t>Мобилизации / демобилизации одной подвески НКТВ-73мм</t>
  </si>
  <si>
    <t>Нормы</t>
  </si>
  <si>
    <t xml:space="preserve">Начальник ОТКРС
ООО «КанБайкал»
</t>
  </si>
  <si>
    <t xml:space="preserve">Р.А. Маннанов </t>
  </si>
  <si>
    <r>
      <t xml:space="preserve">Стоимость по капитальному и текущему ремонту скважин без учета НДС (бригадо-час) с привлечением подъемного агрегата грузоподъемностью </t>
    </r>
    <r>
      <rPr>
        <b/>
        <sz val="12"/>
        <color rgb="FFFF0000"/>
        <rFont val="Times New Roman"/>
        <family val="1"/>
        <charset val="204"/>
      </rPr>
      <t>80 тонн.</t>
    </r>
  </si>
  <si>
    <r>
      <t xml:space="preserve">Стоимость по капитальному и текущему ремонту скважин без учета НДС (бригадо-час) с привлечением подъемного агрегата грузоподъемностью </t>
    </r>
    <r>
      <rPr>
        <b/>
        <sz val="12"/>
        <color rgb="FFFF0000"/>
        <rFont val="Times New Roman"/>
        <family val="1"/>
        <charset val="204"/>
      </rPr>
      <t>100 тонн.</t>
    </r>
  </si>
  <si>
    <t>Мобилизация/Демобилизация одной бригады</t>
  </si>
  <si>
    <t>Стоимость технологическое ожидание с персоналом(50% от бр./час)</t>
  </si>
  <si>
    <t>Стоимость технологическое ожидание без персонала (33% от бр./час)</t>
  </si>
  <si>
    <t>Мобилизация/демобилизация ДЭС</t>
  </si>
  <si>
    <t>Стоимость 1(одного) часа работы ДЭС</t>
  </si>
  <si>
    <t>час</t>
  </si>
  <si>
    <t>Продолжительность работы ДЭС</t>
  </si>
  <si>
    <t>Производственная программа по освоению, капитальному и текущему ремонту скважин на Унтыгейском месторождении на 2026 г. (ЦДНГ-2)</t>
  </si>
  <si>
    <t>2026 год</t>
  </si>
  <si>
    <t>Приложение №1.1.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</si>
</sst>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7">
    <numFmt numFmtId="43" formatCode="_-* #,##0.00_-;\-* #,##0.00_-;_-* &quot;-&quot;??_-;_-@_-"/>
    <numFmt numFmtId="164" formatCode="_-* #,##0.00\ _₽_-;\-* #,##0.00\ _₽_-;_-* &quot;-&quot;??\ _₽_-;_-@_-"/>
    <numFmt numFmtId="165" formatCode="#,##0&quot;р.&quot;;\-#,##0&quot;р.&quot;"/>
    <numFmt numFmtId="166" formatCode="#,##0&quot;р.&quot;;[Red]\-#,##0&quot;р.&quot;"/>
    <numFmt numFmtId="167" formatCode="#,##0.00&quot;р.&quot;;\-#,##0.00&quot;р.&quot;"/>
    <numFmt numFmtId="168" formatCode="_-* #,##0&quot;р.&quot;_-;\-* #,##0&quot;р.&quot;_-;_-* &quot;-&quot;&quot;р.&quot;_-;_-@_-"/>
    <numFmt numFmtId="169" formatCode="_-* #,##0_р_._-;\-* #,##0_р_._-;_-* &quot;-&quot;_р_._-;_-@_-"/>
    <numFmt numFmtId="170" formatCode="_-* #,##0.00_р_._-;\-* #,##0.00_р_._-;_-* &quot;-&quot;??_р_._-;_-@_-"/>
    <numFmt numFmtId="171" formatCode="_-[$$-409]* #,##0.00_ ;_-[$$-409]* \-#,##0.00\ ;_-[$$-409]* &quot;-&quot;??_ ;_-@_ "/>
    <numFmt numFmtId="172" formatCode="\?\ #,##0_);[Red]\(\?\ #,##0\)"/>
    <numFmt numFmtId="173" formatCode="_-* #,##0&quot;?.&quot;_-;\-* #,##0&quot;?.&quot;_-;_-* &quot;-&quot;&quot;?.&quot;_-;_-@_-"/>
    <numFmt numFmtId="174" formatCode="_-* #,##0\ _?_._-;\-* #,##0\ _?_._-;_-* &quot;-&quot;\ _?_._-;_-@_-"/>
    <numFmt numFmtId="175" formatCode="_-* #,##0.00\ _?_._-;\-* #,##0.00\ _?_._-;_-* &quot;-&quot;??\ _?_._-;_-@_-"/>
    <numFmt numFmtId="176" formatCode="_-* #,##0.00\ &quot;?.&quot;_-;\-* #,##0.00\ &quot;?.&quot;_-;_-* &quot;-&quot;??\ &quot;?.&quot;_-;_-@_-"/>
    <numFmt numFmtId="177" formatCode="%#.00"/>
    <numFmt numFmtId="178" formatCode="@&quot; ($)&quot;"/>
    <numFmt numFmtId="179" formatCode="@&quot; (%)&quot;"/>
    <numFmt numFmtId="180" formatCode="#,##0.0000"/>
    <numFmt numFmtId="181" formatCode="#,##0.00000"/>
    <numFmt numFmtId="182" formatCode="\$#.00"/>
    <numFmt numFmtId="183" formatCode="@&quot; (£)&quot;"/>
    <numFmt numFmtId="184" formatCode="@&quot; (¥)&quot;"/>
    <numFmt numFmtId="185" formatCode="@&quot; (€)&quot;"/>
    <numFmt numFmtId="186" formatCode="@&quot; (x)&quot;"/>
    <numFmt numFmtId="187" formatCode="0.0_)\%;\(0.0\)\%;0.0_)\%;@_)_%"/>
    <numFmt numFmtId="188" formatCode="#,##0.0_)_%;\(#,##0.0\)_%;0.0_)_%;@_)_%"/>
    <numFmt numFmtId="189" formatCode="#,##0.0_x;\(#,##0.0\)_x;0.0_x;@_x"/>
    <numFmt numFmtId="190" formatCode="#,##0.0_x_x;\(#,##0.0\)_x_x;0.0_x_x;@_x_x"/>
    <numFmt numFmtId="191" formatCode="#,##0.0_x_x_x;\(#,##0.0\)_x_x_x;0.0_x_x_x;@_x_x_x"/>
    <numFmt numFmtId="192" formatCode="#,##0.0_x_x_x_x;\(#,##0.0\)_x_x_x_x;0.0_x_x_x_x;@_x_x_x_x"/>
    <numFmt numFmtId="193" formatCode="#,##0.0_x_x_x_x_x_x;\(#,##0.0\)_x_x_x_x_x_x;0.0_x_x_x_x_x_x;@_x_x_x_x_x_x"/>
    <numFmt numFmtId="194" formatCode="#,##0.0_x_x_x_x_x_x_x;\(#,##0.0\)_x_x_x_x_x_x_x;0.0_x_x_x_x_x_x_x;@_x_x_x_x_x_x_x"/>
    <numFmt numFmtId="195" formatCode="#,##0.0_x_x_x_x_x_x_x_x;\(#,##0.0\)_x_x_x_x_x_x_x_x;0.0_x_x_x_x_x_x_x_x;@_x_x_x_x_x_x_x_x"/>
    <numFmt numFmtId="196" formatCode="#,##0.00_x;\(#,##0.00\)_x;0.00_x;@_x"/>
    <numFmt numFmtId="197" formatCode="#,##0.00_x_x;\(#,##0.00\)_x_x;0_x_x;@_x_x"/>
    <numFmt numFmtId="198" formatCode="#,##0.00_x_x_x;\(#,##0.00\)_x_x_x;0.00_x_x_x;@_x_x_x"/>
    <numFmt numFmtId="199" formatCode="#,##0.00_x_x_x_x;\(#,##0.00\)_x_x_x_x;0.00_x_x_x_x;@_x_x_x_x"/>
    <numFmt numFmtId="200" formatCode="#,##0.00_x_x_x_x_x_x_x;\(#,##0.00\)_x_x_x_x_x_x_x;0.00_x_x_x_x_x_x_x;@_x_x_x_x_x_x_x"/>
    <numFmt numFmtId="201" formatCode="#,##0.00_x_x_x_x_x_x_x_x;\(#,##0.00\)_x_x_x_x_x_x_x_x;0.00_x_x_x_x_x_x_x_x;@_x_x_x_x_x_x_x_x"/>
    <numFmt numFmtId="202" formatCode="#,##0.00_x_x_x_x_x_x_x_x_x;\(#,##0.00\)_x_x_x_x_x_x_x_x_x;0.00_x_x_x_x_x_x_x_x_x;@_x_x_x_x_x_x_x_x_x"/>
    <numFmt numFmtId="203" formatCode="#,##0_x;\(#,##0\)_x;0_x;@_x"/>
    <numFmt numFmtId="204" formatCode="#,##0_x_x;\(#,##0\)_x_x;0_x_x;@_x_x"/>
    <numFmt numFmtId="205" formatCode="#,##0_x_x_x;\(#,##0\)_x_x_x;0_x_x_x;@_x_x_x"/>
    <numFmt numFmtId="206" formatCode="#,##0_x_x_x_x;\(#,##0\)_x_x_x_x;0_x_x_x_x;@_x_x_x_x"/>
    <numFmt numFmtId="207" formatCode="#,##0_x_x_x_x_x_x;\(#,##0\)_x_x_x_x_x_x;0_x_x_x_x_x_x;@_x_x_x_x_x_x"/>
    <numFmt numFmtId="208" formatCode="#,##0_x_x_x_x_x_x_X;\(#,##0\)_x_x_x_x_x_x_x;0_x_x_x_x_x_x_x;@_x_x_x_x_x_x_x"/>
    <numFmt numFmtId="209" formatCode="#,##0.0_);[Red]\(#,##0.0\)"/>
    <numFmt numFmtId="210" formatCode="#,##0.0_);\(#,##0.0\)"/>
    <numFmt numFmtId="211" formatCode="#,##0.0_);\(#,##0.0\);#,##0.0_);@_)"/>
    <numFmt numFmtId="212" formatCode="&quot;£&quot;_(#,##0.00_);&quot;£&quot;\(#,##0.00\)"/>
    <numFmt numFmtId="213" formatCode="&quot;£&quot;_(#,##0.00_);&quot;£&quot;\(#,##0.00\);&quot;£&quot;_(0.00_);@_)"/>
    <numFmt numFmtId="214" formatCode="#,##0.00_);\(#,##0.00\);0.00_);@_)"/>
    <numFmt numFmtId="215" formatCode="\€_(#,##0.00_);\€\(#,##0.00\);\€_(0.00_);@_)"/>
    <numFmt numFmtId="216" formatCode="#,##0.0_)\x;\(#,##0.0\)\x"/>
    <numFmt numFmtId="217" formatCode="#,##0_)\x;\(#,##0\)\x;0_)\x;@_)_x"/>
    <numFmt numFmtId="218" formatCode="#,##0.0_)_x;\(#,##0.0\)_x"/>
    <numFmt numFmtId="219" formatCode="#,##0_)_x;\(#,##0\)_x;0_)_x;@_)_x"/>
    <numFmt numFmtId="220" formatCode="0.0_)\%;\(0.0\)\%"/>
    <numFmt numFmtId="221" formatCode="#,##0.0_)_%;\(#,##0.0\)_%"/>
    <numFmt numFmtId="222" formatCode="#.00"/>
    <numFmt numFmtId="223" formatCode="#.##0\.00"/>
    <numFmt numFmtId="224" formatCode="#\.00"/>
    <numFmt numFmtId="225" formatCode="&quot;$&quot;#.00"/>
    <numFmt numFmtId="226" formatCode="\$#\.00"/>
    <numFmt numFmtId="227" formatCode="\£\ #,##0_);[Red]\(\£\ #,##0\)"/>
    <numFmt numFmtId="228" formatCode="\¥\ #,##0_);[Red]\(\¥\ #,##0\)"/>
    <numFmt numFmtId="229" formatCode="#."/>
    <numFmt numFmtId="230" formatCode="#\,##0.00"/>
    <numFmt numFmtId="231" formatCode="#,##0;\(#,##0\)"/>
    <numFmt numFmtId="232" formatCode="@\ *."/>
    <numFmt numFmtId="233" formatCode="_-* #,##0\ &quot;руб&quot;_-;\-* #,##0\ &quot;руб&quot;_-;_-* &quot;-&quot;\ &quot;руб&quot;_-;_-@_-"/>
    <numFmt numFmtId="234" formatCode="#,##0_ ;\-#,##0\ "/>
    <numFmt numFmtId="235" formatCode="#,##0.0;\(#,##0.0\)"/>
    <numFmt numFmtId="236" formatCode="[$-419]mmmm;@"/>
    <numFmt numFmtId="237" formatCode="#,##0.00;\(#,##0.00\)"/>
    <numFmt numFmtId="238" formatCode="000000"/>
    <numFmt numFmtId="239" formatCode="General_)"/>
    <numFmt numFmtId="240" formatCode="&quot;?.&quot;#,##0_);[Red]\(&quot;?.&quot;#,##0\)"/>
    <numFmt numFmtId="241" formatCode="&quot;?.&quot;#,##0.00_);[Red]\(&quot;?.&quot;#,##0.00\)"/>
    <numFmt numFmtId="242" formatCode="_(&quot;$&quot;* #,##0_);_(&quot;$&quot;* \(#,##0\);_(&quot;$&quot;* &quot;-&quot;_);_(@_)"/>
    <numFmt numFmtId="243" formatCode="_(&quot;$&quot;* #,##0.00_);_(&quot;$&quot;* \(#,##0.00\);_(&quot;$&quot;* &quot;-&quot;??_);_(@_)"/>
    <numFmt numFmtId="244" formatCode="_(* #,##0_);_(* \(#,##0\);_(* &quot;-&quot;??_);_(@_)"/>
    <numFmt numFmtId="245" formatCode="#,##0;[Red]#,##0"/>
    <numFmt numFmtId="246" formatCode="&quot;\&quot;#,##0;[Red]\-&quot;\&quot;#,##0"/>
    <numFmt numFmtId="247" formatCode="_-* #,##0&quot;d.&quot;_-;\-* #,##0&quot;d.&quot;_-;_-* &quot;-&quot;&quot;d.&quot;_-;_-@_-"/>
    <numFmt numFmtId="248" formatCode="_-* #,##0&quot;đ.&quot;_-;\-* #,##0&quot;đ.&quot;_-;_-* &quot;-&quot;&quot;đ.&quot;_-;_-@_-"/>
    <numFmt numFmtId="249" formatCode="_-* #,##0\ &quot;đ.&quot;_-;\-* #,##0\ &quot;đ.&quot;_-;_-* &quot;-&quot;\ &quot;đ.&quot;_-;_-@_-"/>
    <numFmt numFmtId="250" formatCode="_-* #,##0\ &quot;d.&quot;_-;\-* #,##0\ &quot;d.&quot;_-;_-* &quot;-&quot;\ &quot;d.&quot;_-;_-@_-"/>
    <numFmt numFmtId="251" formatCode="_-* #,##0.00\ &quot;d.&quot;_-;\-* #,##0.00\ &quot;d.&quot;_-;_-* &quot;-&quot;??\ &quot;d.&quot;_-;_-@_-"/>
    <numFmt numFmtId="252" formatCode="_-* #,##0.00\ &quot;đ.&quot;_-;\-* #,##0.00\ &quot;đ.&quot;_-;_-* &quot;-&quot;??\ &quot;đ.&quot;_-;_-@_-"/>
    <numFmt numFmtId="253" formatCode="_-* #,##0.00&quot;đ.&quot;_-;\-* #,##0.00&quot;đ.&quot;_-;_-* &quot;-&quot;??&quot;đ.&quot;_-;_-@_-"/>
    <numFmt numFmtId="254" formatCode="_-* #,##0.00&quot;d.&quot;_-;\-* #,##0.00&quot;d.&quot;_-;_-* &quot;-&quot;??&quot;d.&quot;_-;_-@_-"/>
    <numFmt numFmtId="255" formatCode="0.0_)"/>
    <numFmt numFmtId="256" formatCode="0.0%"/>
    <numFmt numFmtId="257" formatCode="#,##0.0"/>
    <numFmt numFmtId="258" formatCode="\£#,##0_);\(\£#,##0\)"/>
    <numFmt numFmtId="259" formatCode="#,##0_);[Red]\(#,##0\);&quot;-&quot;_);[Blue]&quot;Error-&quot;@"/>
    <numFmt numFmtId="260" formatCode="#,##0.0_);[Red]\(#,##0.0\);&quot;-&quot;_);[Blue]&quot;Error-&quot;@"/>
    <numFmt numFmtId="261" formatCode="#,##0.00_);[Red]\(#,##0.00\);&quot;-&quot;_);[Blue]&quot;Error-&quot;@"/>
    <numFmt numFmtId="262" formatCode="#,##0_);[Red]\(#,##0\);&quot;-&quot;_);@"/>
    <numFmt numFmtId="263" formatCode="&quot;£&quot;* #,##0,_);[Red]&quot;£&quot;* \(#,##0,\);&quot;£&quot;* &quot;-&quot;_);[Blue]&quot;Error-&quot;@"/>
    <numFmt numFmtId="264" formatCode="&quot;£&quot;* #,##0.0,_);[Red]&quot;£&quot;* \(#,##0.0,\);&quot;£&quot;* &quot;-&quot;_);[Blue]&quot;Error-&quot;@"/>
    <numFmt numFmtId="265" formatCode="&quot;£&quot;* #,##0.00,_);[Red]&quot;£&quot;* \(#,##0.00,\);&quot;£&quot;* &quot;-&quot;_);[Blue]&quot;Error-&quot;@"/>
    <numFmt numFmtId="266" formatCode="&quot;?&quot;* #,##0,_);[Red]&quot;?&quot;* \(#,##0,\);&quot;?&quot;* &quot;-&quot;_);[Blue]&quot;Error-&quot;@"/>
    <numFmt numFmtId="267" formatCode="dd\ mmm\ yyyy_)"/>
    <numFmt numFmtId="268" formatCode="dd/mm/yy_)"/>
    <numFmt numFmtId="269" formatCode="0%_);[Red]\-0%_);0%_);[Blue]&quot;Error-&quot;@"/>
    <numFmt numFmtId="270" formatCode="0.0%_);[Red]\-0.0%_);0.0%_);[Blue]&quot;Error-&quot;@"/>
    <numFmt numFmtId="271" formatCode="0.00%_);[Red]\-0.00%_);0.00%_);[Blue]&quot;Error-&quot;@"/>
    <numFmt numFmtId="272" formatCode="#,##0&quot;р.&quot;_);[Red]\(#,##0&quot;р.&quot;\)"/>
    <numFmt numFmtId="273" formatCode="_ * #,##0.00_)_р_._ ;_ * \(#,##0.00\)_р_._ ;_ * &quot;-&quot;??_)_р_._ ;_ @_ "/>
    <numFmt numFmtId="274" formatCode="&quot;error&quot;;&quot;error&quot;;&quot;OK&quot;;&quot;  &quot;@"/>
    <numFmt numFmtId="275" formatCode="0000"/>
    <numFmt numFmtId="276" formatCode="0.000_)"/>
    <numFmt numFmtId="277" formatCode="##,#0_;\(#,##0\);&quot;-&quot;??_);@"/>
    <numFmt numFmtId="278" formatCode="*(#,##0\);*#\,##0_);&quot;-&quot;??_);@"/>
    <numFmt numFmtId="279" formatCode="_*\(#,##0\);_*#,##0_);&quot;-&quot;??_);@"/>
    <numFmt numFmtId="280" formatCode="#,##0.00_);\(#,##0.00\);&quot;--&quot;_)"/>
    <numFmt numFmtId="281" formatCode="#,##0.0;[Red]\(#,##0.0\)"/>
    <numFmt numFmtId="282" formatCode="* \(#,##0\);* #,##0_);&quot;-&quot;??_);@"/>
    <numFmt numFmtId="283" formatCode="_(* #,##0.00_);[Red]_(* \(#,##0.00\);_(* &quot;-&quot;??_);_(@_)"/>
    <numFmt numFmtId="284" formatCode="#,##0_);\(#,##0\);&quot;-&quot;??_);@"/>
    <numFmt numFmtId="285" formatCode="* #,##0_);* \(#,##0\);&quot;-&quot;??_);@"/>
    <numFmt numFmtId="286" formatCode="&quot;$&quot;#,##0.00_);[Red]\(&quot;$&quot;#,##0.00\)"/>
    <numFmt numFmtId="287" formatCode="&quot;$&quot;#,##0\ ;\(&quot;$&quot;#,##0\)"/>
    <numFmt numFmtId="288" formatCode="&quot;£&quot;* #,##0_);[Red]&quot;£&quot;* \(#,##0\);&quot;£&quot;* &quot;-&quot;_);[Blue]&quot;Error-&quot;@"/>
    <numFmt numFmtId="289" formatCode="&quot;£&quot;* #,##0.0_);[Red]&quot;£&quot;* \(#,##0.0\);&quot;£&quot;* &quot;-&quot;_);[Blue]&quot;Error-&quot;@"/>
    <numFmt numFmtId="290" formatCode="&quot;£&quot;* #,##0.00_);[Red]&quot;£&quot;* \(#,##0.00\);&quot;£&quot;* &quot;-&quot;_);[Blue]&quot;Error-&quot;@"/>
    <numFmt numFmtId="291" formatCode="&quot;?&quot;* #,##0_);[Red]&quot;?&quot;* \(#,##0\);&quot;?&quot;* &quot;-&quot;_);[Blue]&quot;Error-&quot;@"/>
    <numFmt numFmtId="292" formatCode="000"/>
    <numFmt numFmtId="293" formatCode="dd\ mmm\ yyyy_);;;&quot;  &quot;@"/>
    <numFmt numFmtId="294" formatCode="dd\.mm\.yyyy&quot;г.&quot;"/>
    <numFmt numFmtId="295" formatCode="#,##0_);\(#,##0\);&quot;- &quot;;&quot;  &quot;@"/>
    <numFmt numFmtId="296" formatCode="0.0\x"/>
    <numFmt numFmtId="297" formatCode="_-* #,##0\ _F_B_-;\-* #,##0\ _F_B_-;_-* &quot;-&quot;\ _F_B_-;_-@_-"/>
    <numFmt numFmtId="298" formatCode="_-* #,##0.00\ _F_B_-;\-* #,##0.00\ _F_B_-;_-* &quot;-&quot;??\ _F_B_-;_-@_-"/>
    <numFmt numFmtId="299" formatCode="#,##0.0000_);\(#,##0.0000\);&quot;- &quot;;&quot;  &quot;@"/>
    <numFmt numFmtId="300" formatCode="_-* #,##0_-;_-* #,##0\-;_-* &quot;-&quot;_-;_-@_-"/>
    <numFmt numFmtId="301" formatCode="_-* #,##0.00_-;_-* #,##0.00\-;_-* &quot;-&quot;??_-;_-@_-"/>
    <numFmt numFmtId="302" formatCode="_-* #,##0\ _$_-;\-* #,##0\ _$_-;_-* &quot;-&quot;\ _$_-;_-@_-"/>
    <numFmt numFmtId="303" formatCode="_-* #,##0.00\ _$_-;\-* #,##0.00\ _$_-;_-* &quot;-&quot;??\ _$_-;_-@_-"/>
    <numFmt numFmtId="304" formatCode="0.0,,_);\(0.0,,\);\-_0_)"/>
    <numFmt numFmtId="305" formatCode="_-* #,##0\ &quot;$&quot;_-;\-* #,##0\ &quot;$&quot;_-;_-* &quot;-&quot;\ &quot;$&quot;_-;_-@_-"/>
    <numFmt numFmtId="306" formatCode="_-* #,##0.00\ &quot;$&quot;_-;\-* #,##0.00\ &quot;$&quot;_-;_-* &quot;-&quot;??\ &quot;$&quot;_-;_-@_-"/>
    <numFmt numFmtId="307" formatCode="_(* #,##0.000_);[Red]_(* \(#,##0.000\);_(* &quot;-&quot;??_);_(@_)"/>
    <numFmt numFmtId="308" formatCode="&quot;$&quot;#,##0.0_);\(&quot;$&quot;#,##0.0\)"/>
    <numFmt numFmtId="309" formatCode="0.00\x"/>
    <numFmt numFmtId="310" formatCode="0.00_)"/>
    <numFmt numFmtId="311" formatCode="_-* #,##0\ _d_._-;\-* #,##0\ _d_._-;_-* &quot;-&quot;\ _d_._-;_-@_-"/>
    <numFmt numFmtId="312" formatCode="_-* #,##0\ _đ_._-;\-* #,##0\ _đ_._-;_-* &quot;-&quot;\ _đ_._-;_-@_-"/>
    <numFmt numFmtId="313" formatCode="_-* #,##0_đ_._-;\-* #,##0_đ_._-;_-* &quot;-&quot;_đ_._-;_-@_-"/>
    <numFmt numFmtId="314" formatCode="_-* #,##0_d_._-;\-* #,##0_d_._-;_-* &quot;-&quot;_d_._-;_-@_-"/>
    <numFmt numFmtId="315" formatCode="_-* #,##0.00\ _d_._-;\-* #,##0.00\ _d_._-;_-* &quot;-&quot;??\ _d_._-;_-@_-"/>
    <numFmt numFmtId="316" formatCode="_-* #,##0.00\ _đ_._-;\-* #,##0.00\ _đ_._-;_-* &quot;-&quot;??\ _đ_._-;_-@_-"/>
    <numFmt numFmtId="317" formatCode="_-* #,##0.00_đ_._-;\-* #,##0.00_đ_._-;_-* &quot;-&quot;??_đ_._-;_-@_-"/>
    <numFmt numFmtId="318" formatCode="_-* #,##0.00_d_._-;\-* #,##0.00_d_._-;_-* &quot;-&quot;??_d_._-;_-@_-"/>
    <numFmt numFmtId="319" formatCode="_-* #,##0\ &quot;FB&quot;_-;\-* #,##0\ &quot;FB&quot;_-;_-* &quot;-&quot;\ &quot;FB&quot;_-;_-@_-"/>
    <numFmt numFmtId="320" formatCode="_-* #,##0.00\ &quot;FB&quot;_-;\-* #,##0.00\ &quot;FB&quot;_-;_-* &quot;-&quot;??\ &quot;FB&quot;_-;_-@_-"/>
    <numFmt numFmtId="321" formatCode="0.0_)%;\(0.0\)%"/>
    <numFmt numFmtId="322" formatCode="0.00_)%;\(0.00\)%"/>
    <numFmt numFmtId="323" formatCode="0%_);\(0%\)"/>
    <numFmt numFmtId="324" formatCode="* \(#,##0.0\);* #,##0.0_);&quot;-&quot;??_);@"/>
    <numFmt numFmtId="325" formatCode="* \(#,##0.00\);* #,##0.00_);&quot;-&quot;??_);@"/>
    <numFmt numFmtId="326" formatCode="_(* \(#,##0.0\);_(* #,##0.0_);_(* &quot;-&quot;_);_(@_)"/>
    <numFmt numFmtId="327" formatCode="_(* \(#,##0.00\);_(* #,##0.00_);_(* &quot;-&quot;_);_(@_)"/>
    <numFmt numFmtId="328" formatCode="_(* \(#,##0.000\);_(* #,##0.000_);_(* &quot;-&quot;_);_(@_)"/>
    <numFmt numFmtId="329" formatCode="#,##0.000000;[Red]#,##0.000000"/>
    <numFmt numFmtId="330" formatCode="d/mm/yy"/>
    <numFmt numFmtId="331" formatCode="&quot;ЦS&quot;\ &quot;#&quot;\,&quot;#&quot;&quot;#&quot;0.00;[Red]\-&quot;ЦS&quot;\ &quot;#&quot;\,&quot;#&quot;&quot;#&quot;0.00"/>
    <numFmt numFmtId="332" formatCode="_-&quot;F&quot;\ * #,##0_-;_-&quot;F&quot;\ * #,##0\-;_-&quot;F&quot;\ * &quot;-&quot;_-;_-@_-"/>
    <numFmt numFmtId="333" formatCode="_-&quot;F&quot;\ * #,##0.00_-;_-&quot;F&quot;\ * #,##0.00\-;_-&quot;F&quot;\ * &quot;-&quot;??_-;_-@_-"/>
    <numFmt numFmtId="334" formatCode="0.0000"/>
    <numFmt numFmtId="335" formatCode="_-* #,##0\ &quot;DM&quot;_-;\-* #,##0\ &quot;DM&quot;_-;_-* &quot;-&quot;\ &quot;DM&quot;_-;_-@_-"/>
    <numFmt numFmtId="336" formatCode="#,##0.00&quot; DM&quot;;[Red]\-#,##0.00&quot; DM&quot;"/>
    <numFmt numFmtId="337" formatCode="_ * #,##0_ ;_ * \(#,##0_ ;_ * &quot;-&quot;_ ;_ @_ "/>
    <numFmt numFmtId="338" formatCode="&quot;$&quot;#,##0.000000;[Red]&quot;$&quot;#,##0.000000"/>
    <numFmt numFmtId="339" formatCode="#,##0.0000000_$"/>
    <numFmt numFmtId="340" formatCode="&quot;$&quot;\ #,##0.00"/>
    <numFmt numFmtId="341" formatCode="_ * #,##0_ ;_ * \(#,##0_)\ ;_ * &quot;-&quot;_ ;_ @_ "/>
    <numFmt numFmtId="342" formatCode="&quot;$&quot;\ #,##0"/>
    <numFmt numFmtId="343" formatCode="&quot;$&quot;"/>
    <numFmt numFmtId="344" formatCode="_._.* #,##0_)_%;_._.* \(#,##0\)_%;_._.* \ _)_%"/>
    <numFmt numFmtId="345" formatCode="yyyy"/>
    <numFmt numFmtId="346" formatCode="yyyy\ &quot;год&quot;"/>
    <numFmt numFmtId="347" formatCode="\¥#,##0_);\(\¥#,##0\)"/>
    <numFmt numFmtId="348" formatCode=";;&quot;zero&quot;;&quot;  &quot;@"/>
    <numFmt numFmtId="349" formatCode="mmmm\ yy"/>
    <numFmt numFmtId="350" formatCode="&quot;$&quot;#,##0;[Red]\-&quot;$&quot;#,##0"/>
    <numFmt numFmtId="351" formatCode="\$\ #,##0.0;[Red]\-\$\ #,##0.0"/>
    <numFmt numFmtId="352" formatCode="_ * #,##0.00_)\ _$_ ;_ * \(#,##0.00\)\ _$_ ;_ * &quot;-&quot;??_)\ _$_ ;_ @_ "/>
    <numFmt numFmtId="353" formatCode="0.000"/>
    <numFmt numFmtId="354" formatCode="_ * #,##0.00_)\ &quot;$&quot;_ ;_ * \(#,##0.00\)\ &quot;$&quot;_ ;_ * &quot;-&quot;??_)\ &quot;$&quot;_ ;_ @_ "/>
    <numFmt numFmtId="355" formatCode="0.0"/>
    <numFmt numFmtId="356" formatCode="0.000000000"/>
    <numFmt numFmtId="357" formatCode="#,##0_ ;[Red]\-#,##0\ "/>
    <numFmt numFmtId="358" formatCode="_-* #,##0.0_р_._-;\-* #,##0.0_р_._-;_-* &quot;-&quot;??_р_._-;_-@_-"/>
    <numFmt numFmtId="359" formatCode="#,##0.0000_ ;[Red]\-#,##0.0000\ "/>
    <numFmt numFmtId="360" formatCode="#,##0\т"/>
    <numFmt numFmtId="361" formatCode="#,###,;[Red]\-#,##0,"/>
    <numFmt numFmtId="362" formatCode="#\ ##0.0_ ;[Red]\-#\ ##0.0\ "/>
    <numFmt numFmtId="363" formatCode="#,##0.000_ ;[Red]\-#,##0.000\ "/>
    <numFmt numFmtId="364" formatCode="#,##0.0;[Red]\-#,##0.0"/>
    <numFmt numFmtId="365" formatCode="#,##0.0,"/>
    <numFmt numFmtId="366" formatCode="#,###"/>
    <numFmt numFmtId="367" formatCode="%#\.00"/>
    <numFmt numFmtId="368" formatCode="0.00000"/>
    <numFmt numFmtId="369" formatCode="_-* #,##0.0\ _₽_-;\-* #,##0.0\ _₽_-;_-* &quot;-&quot;??\ _₽_-;_-@_-"/>
  </numFmts>
  <fonts count="29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Book Antiqua"/>
      <family val="1"/>
      <charset val="204"/>
    </font>
    <font>
      <sz val="10"/>
      <name val="NTHarmonica"/>
      <charset val="204"/>
    </font>
    <font>
      <sz val="10"/>
      <name val="Arial Cyr"/>
      <charset val="204"/>
    </font>
    <font>
      <sz val="1"/>
      <color indexed="8"/>
      <name val="Courier"/>
      <family val="1"/>
      <charset val="204"/>
    </font>
    <font>
      <sz val="10"/>
      <name val="Arial Cyr"/>
      <family val="2"/>
      <charset val="204"/>
    </font>
    <font>
      <sz val="10"/>
      <name val="Helv"/>
      <charset val="204"/>
    </font>
    <font>
      <sz val="10"/>
      <name val="Arial"/>
      <family val="2"/>
    </font>
    <font>
      <sz val="10"/>
      <name val="Helv"/>
    </font>
    <font>
      <sz val="10"/>
      <name val="System"/>
      <family val="2"/>
      <charset val="204"/>
    </font>
    <font>
      <b/>
      <sz val="8"/>
      <color indexed="10"/>
      <name val="NTTimes/Cyrillic"/>
    </font>
    <font>
      <b/>
      <sz val="8"/>
      <color indexed="10"/>
      <name val="NTTimes/Cyrillic"/>
      <charset val="204"/>
    </font>
    <font>
      <sz val="8"/>
      <name val="Arial"/>
      <family val="2"/>
      <charset val="204"/>
    </font>
    <font>
      <sz val="10"/>
      <name val="Times New Roman Cyr"/>
      <family val="1"/>
      <charset val="204"/>
    </font>
    <font>
      <sz val="9"/>
      <name val="Times New Roman"/>
      <family val="1"/>
    </font>
    <font>
      <b/>
      <sz val="22"/>
      <color indexed="18"/>
      <name val="Arial"/>
      <family val="2"/>
    </font>
    <font>
      <b/>
      <sz val="22"/>
      <color indexed="18"/>
      <name val="Arial"/>
      <family val="2"/>
      <charset val="204"/>
    </font>
    <font>
      <sz val="10"/>
      <name val="Courier"/>
      <family val="1"/>
      <charset val="204"/>
    </font>
    <font>
      <b/>
      <sz val="14"/>
      <color indexed="18"/>
      <name val="Arial"/>
      <family val="2"/>
    </font>
    <font>
      <b/>
      <sz val="14"/>
      <color indexed="18"/>
      <name val="Arial"/>
      <family val="2"/>
      <charset val="204"/>
    </font>
    <font>
      <sz val="9"/>
      <color indexed="8"/>
      <name val="Arial"/>
      <family val="2"/>
    </font>
    <font>
      <sz val="9"/>
      <color indexed="8"/>
      <name val="Arial"/>
      <family val="2"/>
      <charset val="204"/>
    </font>
    <font>
      <b/>
      <sz val="10"/>
      <color indexed="18"/>
      <name val="Arial"/>
      <family val="2"/>
    </font>
    <font>
      <b/>
      <sz val="10"/>
      <color indexed="18"/>
      <name val="Arial"/>
      <family val="2"/>
      <charset val="204"/>
    </font>
    <font>
      <b/>
      <u val="singleAccounting"/>
      <sz val="10"/>
      <color indexed="18"/>
      <name val="Arial"/>
      <family val="2"/>
    </font>
    <font>
      <b/>
      <u val="singleAccounting"/>
      <sz val="10"/>
      <color indexed="18"/>
      <name val="Arial"/>
      <family val="2"/>
      <charset val="204"/>
    </font>
    <font>
      <u/>
      <sz val="10"/>
      <color indexed="12"/>
      <name val="Tahoma"/>
      <family val="2"/>
      <charset val="204"/>
    </font>
    <font>
      <sz val="12"/>
      <name val="Tahoma"/>
      <family val="2"/>
    </font>
    <font>
      <sz val="12"/>
      <name val="Tahoma"/>
      <family val="2"/>
      <charset val="204"/>
    </font>
    <font>
      <sz val="9"/>
      <name val="Arial"/>
      <family val="2"/>
    </font>
    <font>
      <sz val="9"/>
      <name val="Arial"/>
      <family val="2"/>
      <charset val="204"/>
    </font>
    <font>
      <sz val="10"/>
      <name val="Tahoma"/>
      <family val="2"/>
      <charset val="204"/>
    </font>
    <font>
      <sz val="10"/>
      <name val="Courier"/>
      <family val="3"/>
    </font>
    <font>
      <sz val="10"/>
      <name val="Courier"/>
      <family val="3"/>
      <charset val="204"/>
    </font>
    <font>
      <sz val="1"/>
      <color indexed="8"/>
      <name val="Courier"/>
      <family val="3"/>
    </font>
    <font>
      <sz val="1"/>
      <color indexed="8"/>
      <name val="Courier"/>
      <family val="3"/>
      <charset val="204"/>
    </font>
    <font>
      <b/>
      <sz val="1"/>
      <color indexed="8"/>
      <name val="Courier"/>
      <family val="1"/>
      <charset val="204"/>
    </font>
    <font>
      <b/>
      <sz val="1"/>
      <color indexed="8"/>
      <name val="Courier"/>
      <family val="3"/>
    </font>
    <font>
      <sz val="10"/>
      <name val="Times New Roman"/>
      <family val="1"/>
    </font>
    <font>
      <sz val="10"/>
      <name val="Times New Roman"/>
      <family val="1"/>
      <charset val="204"/>
    </font>
    <font>
      <sz val="10"/>
      <name val="Arial"/>
      <family val="2"/>
      <charset val="238"/>
    </font>
    <font>
      <sz val="12"/>
      <name val="Times New Roman"/>
      <family val="1"/>
    </font>
    <font>
      <b/>
      <sz val="11"/>
      <name val="Book Antiqua"/>
      <family val="1"/>
    </font>
    <font>
      <b/>
      <sz val="11"/>
      <name val="Book Antiqua"/>
      <family val="1"/>
      <charset val="204"/>
    </font>
    <font>
      <sz val="10"/>
      <color indexed="17"/>
      <name val="Arial"/>
      <family val="2"/>
      <charset val="204"/>
    </font>
    <font>
      <sz val="7"/>
      <name val="Arial"/>
      <family val="2"/>
      <charset val="204"/>
    </font>
    <font>
      <sz val="8"/>
      <name val="Arial Narrow"/>
      <family val="2"/>
      <charset val="238"/>
    </font>
    <font>
      <sz val="8"/>
      <name val="Helv"/>
    </font>
    <font>
      <sz val="10"/>
      <name val="MS Sans Serif"/>
      <family val="2"/>
      <charset val="204"/>
    </font>
    <font>
      <b/>
      <i/>
      <sz val="12"/>
      <name val="Arial"/>
      <family val="2"/>
      <charset val="204"/>
    </font>
    <font>
      <b/>
      <sz val="12"/>
      <color indexed="9"/>
      <name val="Arial"/>
      <family val="2"/>
    </font>
    <font>
      <b/>
      <sz val="12"/>
      <color indexed="9"/>
      <name val="Arial"/>
      <family val="2"/>
      <charset val="204"/>
    </font>
    <font>
      <b/>
      <sz val="14"/>
      <color indexed="9"/>
      <name val="Arial"/>
      <family val="2"/>
      <charset val="204"/>
    </font>
    <font>
      <b/>
      <i/>
      <sz val="14"/>
      <name val="Arial"/>
      <family val="2"/>
    </font>
    <font>
      <b/>
      <i/>
      <sz val="14"/>
      <name val="Arial"/>
      <family val="2"/>
      <charset val="204"/>
    </font>
    <font>
      <b/>
      <i/>
      <sz val="20"/>
      <name val="Arial"/>
      <family val="2"/>
    </font>
    <font>
      <b/>
      <i/>
      <sz val="20"/>
      <name val="Arial"/>
      <family val="2"/>
      <charset val="204"/>
    </font>
    <font>
      <b/>
      <sz val="16"/>
      <color indexed="9"/>
      <name val="Arial"/>
      <family val="2"/>
    </font>
    <font>
      <b/>
      <sz val="16"/>
      <color indexed="9"/>
      <name val="Arial"/>
      <family val="2"/>
      <charset val="204"/>
    </font>
    <font>
      <b/>
      <sz val="14"/>
      <name val="Arial"/>
      <family val="2"/>
    </font>
    <font>
      <b/>
      <sz val="14"/>
      <name val="Arial"/>
      <family val="2"/>
      <charset val="204"/>
    </font>
    <font>
      <b/>
      <i/>
      <sz val="22"/>
      <name val="Arial"/>
      <family val="2"/>
    </font>
    <font>
      <b/>
      <i/>
      <sz val="22"/>
      <name val="Arial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  <charset val="204"/>
    </font>
    <font>
      <sz val="9"/>
      <color indexed="11"/>
      <name val="Arial"/>
      <family val="2"/>
      <charset val="204"/>
    </font>
    <font>
      <sz val="8"/>
      <name val="Helv"/>
      <charset val="204"/>
    </font>
    <font>
      <sz val="12"/>
      <color indexed="12"/>
      <name val="Times New Roman Cyr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u/>
      <sz val="10"/>
      <color indexed="12"/>
      <name val="Arial Cyr"/>
      <charset val="204"/>
    </font>
    <font>
      <sz val="10"/>
      <name val="Courier New"/>
      <family val="3"/>
      <charset val="204"/>
    </font>
    <font>
      <sz val="9"/>
      <name val="Pragmatica"/>
      <charset val="204"/>
    </font>
    <font>
      <sz val="10"/>
      <name val="NTTimes/Cyrillic"/>
      <charset val="204"/>
    </font>
    <font>
      <b/>
      <sz val="10"/>
      <name val="NTTimes/Cyrillic"/>
      <charset val="204"/>
    </font>
    <font>
      <sz val="12"/>
      <name val="Arial"/>
      <family val="2"/>
    </font>
    <font>
      <sz val="8"/>
      <name val="NTTimes/Cyrillic"/>
      <charset val="204"/>
    </font>
    <font>
      <sz val="9"/>
      <color indexed="8"/>
      <name val="Pragmatica"/>
      <charset val="204"/>
    </font>
    <font>
      <sz val="10"/>
      <color indexed="18"/>
      <name val="Arial"/>
      <family val="2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12"/>
      <name val="Times New Roman"/>
      <family val="1"/>
    </font>
    <font>
      <sz val="12"/>
      <color indexed="12"/>
      <name val="Arial"/>
      <family val="2"/>
    </font>
    <font>
      <sz val="11"/>
      <color indexed="20"/>
      <name val="Calibri"/>
      <family val="2"/>
      <charset val="204"/>
    </font>
    <font>
      <b/>
      <sz val="10"/>
      <color indexed="8"/>
      <name val="Arial"/>
      <family val="2"/>
    </font>
    <font>
      <b/>
      <sz val="10"/>
      <color indexed="8"/>
      <name val="Arial"/>
      <family val="2"/>
      <charset val="204"/>
    </font>
    <font>
      <sz val="18"/>
      <name val="Geneva"/>
    </font>
    <font>
      <sz val="10"/>
      <color indexed="8"/>
      <name val="Tms Rmn"/>
    </font>
    <font>
      <sz val="10"/>
      <color indexed="8"/>
      <name val="Tms Rmn"/>
      <charset val="204"/>
    </font>
    <font>
      <sz val="10"/>
      <color indexed="12"/>
      <name val="Times New Roman"/>
      <family val="1"/>
    </font>
    <font>
      <b/>
      <sz val="10"/>
      <color indexed="9"/>
      <name val="Arial"/>
      <family val="2"/>
    </font>
    <font>
      <sz val="8"/>
      <color indexed="12"/>
      <name val="Tms Rmn"/>
    </font>
    <font>
      <sz val="12"/>
      <name val="Tms Rmn"/>
    </font>
    <font>
      <sz val="12"/>
      <name val="Tms Rmn"/>
      <charset val="204"/>
    </font>
    <font>
      <b/>
      <sz val="12"/>
      <name val="Times New Roman"/>
      <family val="1"/>
    </font>
    <font>
      <sz val="10"/>
      <color indexed="8"/>
      <name val="Book Antiqua"/>
      <family val="1"/>
    </font>
    <font>
      <u val="singleAccounting"/>
      <sz val="10"/>
      <name val="Arial"/>
      <family val="2"/>
    </font>
    <font>
      <b/>
      <sz val="10"/>
      <color indexed="8"/>
      <name val="Times New Roman"/>
      <family val="1"/>
      <charset val="204"/>
    </font>
    <font>
      <sz val="12"/>
      <name val="±???A?"/>
      <charset val="129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sz val="9"/>
      <name val="Arial Cyr"/>
      <family val="2"/>
      <charset val="204"/>
    </font>
    <font>
      <sz val="10"/>
      <color indexed="8"/>
      <name val="MS Sans Serif"/>
      <family val="2"/>
      <charset val="204"/>
    </font>
    <font>
      <b/>
      <sz val="11"/>
      <color indexed="52"/>
      <name val="Calibri"/>
      <family val="2"/>
      <charset val="204"/>
    </font>
    <font>
      <sz val="11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04"/>
    </font>
    <font>
      <sz val="10"/>
      <color indexed="18"/>
      <name val="Times New Roman"/>
      <family val="1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38"/>
    </font>
    <font>
      <b/>
      <sz val="10"/>
      <name val="Arial Cyr"/>
      <family val="2"/>
      <charset val="204"/>
    </font>
    <font>
      <b/>
      <sz val="8"/>
      <color indexed="12"/>
      <name val="NTTimes/Cyrillic"/>
    </font>
    <font>
      <b/>
      <sz val="8"/>
      <color indexed="12"/>
      <name val="NTTimes/Cyrillic"/>
      <charset val="204"/>
    </font>
    <font>
      <sz val="11"/>
      <name val="Tms Rmn"/>
    </font>
    <font>
      <sz val="8"/>
      <color indexed="12"/>
      <name val="Times New Roman"/>
      <family val="1"/>
    </font>
    <font>
      <sz val="11"/>
      <name val="Book Antiqua"/>
      <family val="1"/>
    </font>
    <font>
      <sz val="8"/>
      <name val="Palatino"/>
      <family val="1"/>
    </font>
    <font>
      <sz val="12"/>
      <color indexed="24"/>
      <name val="Arial"/>
      <family val="2"/>
      <charset val="204"/>
    </font>
    <font>
      <sz val="10"/>
      <name val="BERNHARD"/>
    </font>
    <font>
      <sz val="10"/>
      <color indexed="22"/>
      <name val="Arial"/>
      <family val="2"/>
      <charset val="204"/>
    </font>
    <font>
      <sz val="8"/>
      <name val="Arial Cyr"/>
      <family val="2"/>
      <charset val="204"/>
    </font>
    <font>
      <sz val="8"/>
      <color indexed="12"/>
      <name val="Arial"/>
      <family val="2"/>
    </font>
    <font>
      <b/>
      <sz val="13"/>
      <name val="Arial"/>
      <family val="2"/>
      <charset val="204"/>
    </font>
    <font>
      <b/>
      <sz val="11"/>
      <name val="Times New Roman"/>
      <family val="1"/>
      <charset val="204"/>
    </font>
    <font>
      <sz val="10"/>
      <name val="Century Schoolbook"/>
      <family val="1"/>
      <charset val="204"/>
    </font>
    <font>
      <sz val="10"/>
      <color indexed="8"/>
      <name val="Arial"/>
      <family val="2"/>
      <charset val="204"/>
    </font>
    <font>
      <sz val="10"/>
      <color indexed="12"/>
      <name val="Arial"/>
      <family val="2"/>
      <charset val="204"/>
    </font>
    <font>
      <sz val="10"/>
      <name val="Tms Rmn"/>
    </font>
    <font>
      <b/>
      <sz val="10"/>
      <name val="Arial"/>
      <family val="2"/>
    </font>
    <font>
      <b/>
      <i/>
      <sz val="10"/>
      <name val="Arial Cyr"/>
      <family val="2"/>
      <charset val="204"/>
    </font>
    <font>
      <u val="doubleAccounting"/>
      <sz val="10"/>
      <name val="Arial"/>
      <family val="2"/>
    </font>
    <font>
      <u val="doubleAccounting"/>
      <sz val="10"/>
      <name val="Arial"/>
      <family val="2"/>
      <charset val="204"/>
    </font>
    <font>
      <i/>
      <sz val="1"/>
      <color indexed="8"/>
      <name val="Courier"/>
      <family val="3"/>
    </font>
    <font>
      <i/>
      <sz val="1"/>
      <color indexed="8"/>
      <name val="Courier"/>
      <family val="3"/>
      <charset val="204"/>
    </font>
    <font>
      <b/>
      <sz val="8"/>
      <name val="Times New Roman"/>
      <family val="1"/>
      <charset val="204"/>
    </font>
    <font>
      <u/>
      <sz val="7.5"/>
      <color indexed="36"/>
      <name val="Arial"/>
      <family val="2"/>
      <charset val="204"/>
    </font>
    <font>
      <sz val="7"/>
      <name val="Palatino"/>
      <family val="1"/>
    </font>
    <font>
      <sz val="7"/>
      <name val="Palatino"/>
      <family val="1"/>
      <charset val="204"/>
    </font>
    <font>
      <sz val="10"/>
      <color indexed="12"/>
      <name val="Arial"/>
      <family val="2"/>
    </font>
    <font>
      <sz val="10"/>
      <color indexed="17"/>
      <name val="Times New Roman"/>
      <family val="1"/>
    </font>
    <font>
      <sz val="6"/>
      <color indexed="16"/>
      <name val="Palatino"/>
      <family val="1"/>
    </font>
    <font>
      <sz val="6"/>
      <color indexed="16"/>
      <name val="Palatino"/>
      <family val="1"/>
      <charset val="204"/>
    </font>
    <font>
      <b/>
      <sz val="12"/>
      <name val="Arial"/>
      <family val="2"/>
    </font>
    <font>
      <b/>
      <sz val="8"/>
      <name val="Palatino"/>
      <family val="1"/>
    </font>
    <font>
      <sz val="12"/>
      <color indexed="9"/>
      <name val="Arial CYR"/>
      <family val="2"/>
      <charset val="204"/>
    </font>
    <font>
      <b/>
      <sz val="18"/>
      <color indexed="22"/>
      <name val="Arial"/>
      <family val="2"/>
      <charset val="204"/>
    </font>
    <font>
      <sz val="11"/>
      <color indexed="8"/>
      <name val="Arial Cyr"/>
      <family val="2"/>
      <charset val="204"/>
    </font>
    <font>
      <b/>
      <sz val="9"/>
      <name val="Arial Cyr"/>
      <family val="2"/>
      <charset val="204"/>
    </font>
    <font>
      <b/>
      <sz val="8"/>
      <name val="Palatino"/>
      <family val="1"/>
      <charset val="204"/>
    </font>
    <font>
      <b/>
      <sz val="10"/>
      <name val="Times New Roman"/>
      <family val="1"/>
      <charset val="204"/>
    </font>
    <font>
      <b/>
      <i/>
      <sz val="2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color indexed="9"/>
      <name val="Times New Roman"/>
      <family val="1"/>
    </font>
    <font>
      <u/>
      <sz val="7.5"/>
      <color indexed="12"/>
      <name val="Arial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i/>
      <sz val="8"/>
      <color indexed="62"/>
      <name val="Arial Cyr"/>
      <family val="2"/>
      <charset val="204"/>
    </font>
    <font>
      <sz val="8"/>
      <color indexed="20"/>
      <name val="Arial Cyr"/>
      <family val="2"/>
      <charset val="204"/>
    </font>
    <font>
      <sz val="12"/>
      <name val="Optima"/>
    </font>
    <font>
      <sz val="7"/>
      <name val="Small Fonts"/>
      <family val="2"/>
      <charset val="204"/>
    </font>
    <font>
      <sz val="10"/>
      <name val="Times New Roman CE"/>
      <charset val="238"/>
    </font>
    <font>
      <b/>
      <i/>
      <sz val="16"/>
      <name val="Helv"/>
    </font>
    <font>
      <sz val="8"/>
      <name val="Tahoma"/>
      <family val="2"/>
    </font>
    <font>
      <sz val="8"/>
      <name val="Tahoma"/>
      <family val="2"/>
      <charset val="204"/>
    </font>
    <font>
      <sz val="8"/>
      <name val="Times New Roman"/>
      <family val="1"/>
      <charset val="204"/>
    </font>
    <font>
      <sz val="12"/>
      <name val="Times New Roman CE"/>
      <charset val="238"/>
    </font>
    <font>
      <sz val="10"/>
      <name val="Palatino"/>
      <family val="1"/>
    </font>
    <font>
      <sz val="10"/>
      <name val="Palatino"/>
      <family val="1"/>
      <charset val="204"/>
    </font>
    <font>
      <sz val="9.75"/>
      <name val="Arial"/>
      <family val="2"/>
      <charset val="204"/>
    </font>
    <font>
      <sz val="12"/>
      <name val="№ЩЕБГј"/>
      <charset val="129"/>
    </font>
    <font>
      <i/>
      <sz val="10"/>
      <name val="Times New Roman"/>
      <family val="1"/>
      <charset val="204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i/>
      <sz val="10"/>
      <color indexed="8"/>
      <name val="Arial"/>
      <family val="2"/>
      <charset val="204"/>
    </font>
    <font>
      <b/>
      <sz val="10"/>
      <color indexed="9"/>
      <name val="Arial"/>
      <family val="2"/>
      <charset val="204"/>
    </font>
    <font>
      <b/>
      <sz val="10"/>
      <color indexed="17"/>
      <name val="Arial"/>
      <family val="2"/>
    </font>
    <font>
      <b/>
      <sz val="10"/>
      <color indexed="17"/>
      <name val="Arial"/>
      <family val="2"/>
      <charset val="204"/>
    </font>
    <font>
      <b/>
      <sz val="10"/>
      <color indexed="13"/>
      <name val="Arial"/>
      <family val="2"/>
    </font>
    <font>
      <b/>
      <sz val="10"/>
      <color indexed="13"/>
      <name val="Arial"/>
      <family val="2"/>
      <charset val="204"/>
    </font>
    <font>
      <b/>
      <sz val="20"/>
      <name val="Times New Roman"/>
      <family val="1"/>
      <charset val="204"/>
    </font>
    <font>
      <sz val="10"/>
      <color indexed="16"/>
      <name val="Helvetica-Black"/>
    </font>
    <font>
      <sz val="10"/>
      <color indexed="22"/>
      <name val="Courier New Cyr"/>
    </font>
    <font>
      <sz val="10"/>
      <color indexed="22"/>
      <name val="Courier New Cyr"/>
      <charset val="204"/>
    </font>
    <font>
      <sz val="10"/>
      <color indexed="10"/>
      <name val="Times New Roman"/>
      <family val="1"/>
    </font>
    <font>
      <sz val="10"/>
      <color indexed="10"/>
      <name val="Times New Roman"/>
      <family val="1"/>
      <charset val="204"/>
    </font>
    <font>
      <b/>
      <sz val="9"/>
      <color indexed="12"/>
      <name val="NTCourierVK/Cyrillic"/>
    </font>
    <font>
      <b/>
      <sz val="9"/>
      <color indexed="12"/>
      <name val="NTCourierVK/Cyrillic"/>
      <charset val="204"/>
    </font>
    <font>
      <sz val="9.5"/>
      <color indexed="23"/>
      <name val="Helvetica-Black"/>
    </font>
    <font>
      <sz val="9.5"/>
      <color indexed="23"/>
      <name val="Helvetica-Black"/>
      <charset val="204"/>
    </font>
    <font>
      <b/>
      <sz val="10"/>
      <color indexed="39"/>
      <name val="Arial"/>
      <family val="2"/>
    </font>
    <font>
      <b/>
      <sz val="10"/>
      <color indexed="39"/>
      <name val="Arial"/>
      <family val="2"/>
      <charset val="204"/>
    </font>
    <font>
      <b/>
      <sz val="12"/>
      <color indexed="8"/>
      <name val="Arial"/>
      <family val="2"/>
      <charset val="204"/>
    </font>
    <font>
      <sz val="10"/>
      <color indexed="39"/>
      <name val="Arial"/>
      <family val="2"/>
    </font>
    <font>
      <sz val="10"/>
      <color indexed="39"/>
      <name val="Arial"/>
      <family val="2"/>
      <charset val="204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color indexed="10"/>
      <name val="Arial"/>
      <family val="2"/>
      <charset val="204"/>
    </font>
    <font>
      <sz val="10"/>
      <name val="Tms Rmn"/>
      <charset val="204"/>
    </font>
    <font>
      <u val="singleAccounting"/>
      <sz val="10"/>
      <name val="Arial"/>
      <family val="2"/>
      <charset val="204"/>
    </font>
    <font>
      <sz val="11"/>
      <name val="Arial"/>
      <family val="2"/>
      <charset val="204"/>
    </font>
    <font>
      <sz val="9"/>
      <color indexed="8"/>
      <name val="Arial Cyr"/>
      <family val="2"/>
      <charset val="204"/>
    </font>
    <font>
      <b/>
      <sz val="9"/>
      <name val="Palatino"/>
      <family val="1"/>
    </font>
    <font>
      <b/>
      <sz val="9"/>
      <name val="Palatino"/>
      <family val="1"/>
      <charset val="204"/>
    </font>
    <font>
      <sz val="9"/>
      <color indexed="21"/>
      <name val="Helvetica-Black"/>
    </font>
    <font>
      <sz val="9"/>
      <color indexed="21"/>
      <name val="Helvetica-Black"/>
      <charset val="204"/>
    </font>
    <font>
      <b/>
      <sz val="10"/>
      <name val="Palatino"/>
      <family val="1"/>
    </font>
    <font>
      <sz val="9"/>
      <name val="Helvetica-Black"/>
    </font>
    <font>
      <sz val="9"/>
      <name val="Helvetica-Black"/>
      <charset val="204"/>
    </font>
    <font>
      <b/>
      <sz val="10"/>
      <name val="Times New Roman"/>
      <family val="1"/>
    </font>
    <font>
      <sz val="8"/>
      <color indexed="10"/>
      <name val="NTCourierVK/Cyrillic"/>
    </font>
    <font>
      <sz val="12"/>
      <color indexed="8"/>
      <name val="Palatino"/>
      <family val="1"/>
    </font>
    <font>
      <sz val="12"/>
      <color indexed="8"/>
      <name val="Palatino"/>
      <family val="1"/>
      <charset val="204"/>
    </font>
    <font>
      <sz val="11"/>
      <color indexed="8"/>
      <name val="Helvetica-Black"/>
    </font>
    <font>
      <sz val="11"/>
      <color indexed="8"/>
      <name val="Helvetica-Black"/>
      <charset val="204"/>
    </font>
    <font>
      <b/>
      <sz val="10"/>
      <color indexed="10"/>
      <name val="Arial"/>
      <family val="2"/>
    </font>
    <font>
      <b/>
      <sz val="10"/>
      <color indexed="10"/>
      <name val="Arial"/>
      <family val="2"/>
      <charset val="204"/>
    </font>
    <font>
      <sz val="8"/>
      <name val="NTTimes/Cyrillic"/>
    </font>
    <font>
      <sz val="7"/>
      <name val="Arial CYR"/>
      <family val="2"/>
      <charset val="204"/>
    </font>
    <font>
      <u/>
      <sz val="8"/>
      <color indexed="8"/>
      <name val="Arial"/>
      <family val="2"/>
    </font>
    <font>
      <sz val="8"/>
      <color indexed="12"/>
      <name val="NTTimes/Cyrillic"/>
    </font>
    <font>
      <b/>
      <sz val="8"/>
      <color indexed="32"/>
      <name val="NTTimes/Cyrillic"/>
    </font>
    <font>
      <sz val="10"/>
      <name val="Geneva"/>
    </font>
    <font>
      <b/>
      <i/>
      <sz val="8"/>
      <name val="Helv"/>
    </font>
    <font>
      <b/>
      <i/>
      <sz val="8"/>
      <name val="Helv"/>
      <charset val="204"/>
    </font>
    <font>
      <sz val="11"/>
      <color indexed="62"/>
      <name val="Calibri"/>
      <family val="2"/>
      <charset val="204"/>
    </font>
    <font>
      <b/>
      <sz val="8"/>
      <name val="Arial Cyr"/>
      <family val="2"/>
      <charset val="204"/>
    </font>
    <font>
      <b/>
      <sz val="11"/>
      <name val="Arial Cyr"/>
      <family val="2"/>
      <charset val="204"/>
    </font>
    <font>
      <b/>
      <sz val="11"/>
      <color indexed="63"/>
      <name val="Calibri"/>
      <family val="2"/>
      <charset val="204"/>
    </font>
    <font>
      <u/>
      <sz val="10"/>
      <color theme="10"/>
      <name val="Calibri"/>
      <family val="2"/>
      <charset val="204"/>
      <scheme val="minor"/>
    </font>
    <font>
      <u/>
      <sz val="12"/>
      <color indexed="12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8"/>
      <name val="Arial Cyr"/>
    </font>
    <font>
      <sz val="10"/>
      <color indexed="12"/>
      <name val="Times New Roman Cyr"/>
      <family val="1"/>
      <charset val="204"/>
    </font>
    <font>
      <b/>
      <i/>
      <sz val="11"/>
      <name val="Times New Roman Cyr"/>
      <family val="1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20"/>
      <name val="Impact"/>
      <family val="2"/>
    </font>
    <font>
      <sz val="20"/>
      <name val="Impact"/>
      <family val="2"/>
      <charset val="204"/>
    </font>
    <font>
      <b/>
      <i/>
      <sz val="14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0"/>
      <color indexed="12"/>
      <name val="Arial Cyr"/>
      <family val="2"/>
      <charset val="204"/>
    </font>
    <font>
      <sz val="11"/>
      <name val="µёїт"/>
      <charset val="129"/>
    </font>
    <font>
      <b/>
      <sz val="11"/>
      <color indexed="8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0"/>
      <color indexed="9"/>
      <name val="Arial Cyr"/>
      <family val="2"/>
      <charset val="204"/>
    </font>
    <font>
      <b/>
      <sz val="12"/>
      <name val="Arial Cyr"/>
      <family val="2"/>
      <charset val="204"/>
    </font>
    <font>
      <sz val="11"/>
      <color indexed="60"/>
      <name val="Calibri"/>
      <family val="2"/>
      <charset val="204"/>
    </font>
    <font>
      <sz val="12"/>
      <color indexed="60"/>
      <name val="Calibri"/>
      <family val="2"/>
      <charset val="204"/>
    </font>
    <font>
      <sz val="8"/>
      <name val="Arial Cyr"/>
      <charset val="204"/>
    </font>
    <font>
      <sz val="12"/>
      <color indexed="8"/>
      <name val="Calibri"/>
      <family val="2"/>
      <charset val="204"/>
    </font>
    <font>
      <sz val="10"/>
      <name val="Arial Cyr"/>
    </font>
    <font>
      <sz val="10"/>
      <name val="Times New Roman CYR"/>
      <charset val="204"/>
    </font>
    <font>
      <b/>
      <sz val="11"/>
      <color indexed="12"/>
      <name val="Times New Roman CYR"/>
      <family val="1"/>
      <charset val="204"/>
    </font>
    <font>
      <i/>
      <sz val="11"/>
      <color indexed="23"/>
      <name val="Calibri"/>
      <family val="2"/>
      <charset val="204"/>
    </font>
    <font>
      <sz val="8"/>
      <color indexed="25"/>
      <name val="Times New Roman Cyr"/>
      <family val="1"/>
      <charset val="204"/>
    </font>
    <font>
      <b/>
      <i/>
      <sz val="10"/>
      <name val="Arial Cyr"/>
      <charset val="204"/>
    </font>
    <font>
      <sz val="12"/>
      <name val="Times New Roman Cyr"/>
      <family val="1"/>
      <charset val="204"/>
    </font>
    <font>
      <sz val="11"/>
      <color indexed="52"/>
      <name val="Calibri"/>
      <family val="2"/>
      <charset val="204"/>
    </font>
    <font>
      <sz val="12"/>
      <name val="Arial Cyr"/>
      <family val="2"/>
      <charset val="204"/>
    </font>
    <font>
      <sz val="14"/>
      <name val="Arial Cyr"/>
      <family val="2"/>
      <charset val="204"/>
    </font>
    <font>
      <sz val="12"/>
      <name val="Modern"/>
      <family val="3"/>
      <charset val="255"/>
    </font>
    <font>
      <sz val="11"/>
      <color indexed="10"/>
      <name val="Calibri"/>
      <family val="2"/>
      <charset val="204"/>
    </font>
    <font>
      <sz val="10"/>
      <name val="Arial Narrow"/>
      <family val="2"/>
      <charset val="204"/>
    </font>
    <font>
      <b/>
      <sz val="10"/>
      <color indexed="12"/>
      <name val="Times New Roman CYR"/>
      <charset val="204"/>
    </font>
    <font>
      <b/>
      <sz val="10"/>
      <name val="Arial Cyr"/>
      <charset val="204"/>
    </font>
    <font>
      <sz val="9"/>
      <name val="Times New Roman Cyr"/>
      <family val="1"/>
      <charset val="204"/>
    </font>
    <font>
      <sz val="10"/>
      <name val="TimesET"/>
    </font>
    <font>
      <sz val="9"/>
      <name val="Arial Cyr"/>
      <charset val="204"/>
    </font>
    <font>
      <sz val="12"/>
      <color indexed="8"/>
      <name val="Arial Cyr"/>
      <family val="2"/>
      <charset val="204"/>
    </font>
    <font>
      <sz val="11"/>
      <color indexed="10"/>
      <name val="Arial Cyr"/>
      <family val="2"/>
      <charset val="204"/>
    </font>
    <font>
      <sz val="11"/>
      <color indexed="17"/>
      <name val="Calibri"/>
      <family val="2"/>
      <charset val="204"/>
    </font>
    <font>
      <sz val="12"/>
      <color indexed="17"/>
      <name val="Calibri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 tint="4.9989318521683403E-2"/>
      <name val="Times New Roman"/>
      <family val="1"/>
      <charset val="204"/>
    </font>
    <font>
      <b/>
      <sz val="12"/>
      <color rgb="FFCC00CC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4"/>
      <color theme="1"/>
      <name val="Times New Roman"/>
      <family val="1"/>
      <charset val="204"/>
    </font>
  </fonts>
  <fills count="72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lightGray">
        <fgColor indexed="22"/>
      </patternFill>
    </fill>
    <fill>
      <patternFill patternType="solid">
        <fgColor indexed="6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53"/>
      </patternFill>
    </fill>
    <fill>
      <patternFill patternType="solid">
        <fgColor indexed="47"/>
        <bgColor indexed="47"/>
      </patternFill>
    </fill>
    <fill>
      <patternFill patternType="solid">
        <fgColor indexed="1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11"/>
      </patternFill>
    </fill>
    <fill>
      <patternFill patternType="solid">
        <fgColor indexed="18"/>
        <bgColor indexed="64"/>
      </patternFill>
    </fill>
    <fill>
      <patternFill patternType="solid">
        <fgColor indexed="22"/>
      </patternFill>
    </fill>
    <fill>
      <patternFill patternType="lightGray">
        <fgColor indexed="15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3"/>
        <bgColor indexed="33"/>
      </patternFill>
    </fill>
    <fill>
      <patternFill patternType="solid">
        <fgColor indexed="14"/>
      </patternFill>
    </fill>
    <fill>
      <patternFill patternType="lightGray"/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solid">
        <fgColor indexed="23"/>
        <bgColor indexed="8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6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9"/>
      </left>
      <right style="thick">
        <color indexed="9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1894">
    <xf numFmtId="0" fontId="0" fillId="0" borderId="0"/>
    <xf numFmtId="0" fontId="3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9" fontId="7" fillId="0" borderId="0"/>
    <xf numFmtId="171" fontId="7" fillId="0" borderId="0"/>
    <xf numFmtId="10" fontId="7" fillId="0" borderId="0"/>
    <xf numFmtId="0" fontId="8" fillId="0" borderId="0" applyFont="0" applyFill="0" applyBorder="0" applyAlignment="0"/>
    <xf numFmtId="171" fontId="8" fillId="0" borderId="0" applyFont="0" applyFill="0" applyBorder="0" applyAlignment="0"/>
    <xf numFmtId="0" fontId="8" fillId="0" borderId="0" applyFont="0" applyFill="0" applyBorder="0" applyAlignment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3" fontId="9" fillId="0" borderId="0" applyFont="0" applyFill="0" applyBorder="0" applyAlignment="0" applyProtection="0"/>
    <xf numFmtId="174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9" fillId="0" borderId="0"/>
    <xf numFmtId="177" fontId="11" fillId="0" borderId="0">
      <protection locked="0"/>
    </xf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/>
    <xf numFmtId="171" fontId="6" fillId="0" borderId="0"/>
    <xf numFmtId="0" fontId="6" fillId="0" borderId="0"/>
    <xf numFmtId="178" fontId="6" fillId="0" borderId="0" applyFont="0" applyFill="0" applyBorder="0" applyProtection="0">
      <alignment wrapText="1"/>
    </xf>
    <xf numFmtId="179" fontId="6" fillId="0" borderId="0" applyFont="0" applyFill="0" applyBorder="0" applyProtection="0">
      <alignment horizontal="left" wrapText="1"/>
    </xf>
    <xf numFmtId="180" fontId="4" fillId="0" borderId="0" applyFont="0" applyFill="0" applyBorder="0" applyProtection="0">
      <alignment wrapText="1"/>
    </xf>
    <xf numFmtId="181" fontId="4" fillId="0" borderId="0" applyFont="0" applyFill="0" applyBorder="0" applyProtection="0">
      <alignment wrapText="1"/>
    </xf>
    <xf numFmtId="182" fontId="4" fillId="0" borderId="0" applyFont="0" applyFill="0" applyBorder="0" applyProtection="0">
      <alignment wrapText="1"/>
    </xf>
    <xf numFmtId="183" fontId="6" fillId="0" borderId="0" applyFont="0" applyFill="0" applyBorder="0" applyProtection="0">
      <alignment wrapText="1"/>
    </xf>
    <xf numFmtId="184" fontId="6" fillId="0" borderId="0" applyFont="0" applyFill="0" applyBorder="0" applyProtection="0">
      <alignment wrapText="1"/>
    </xf>
    <xf numFmtId="185" fontId="6" fillId="0" borderId="0" applyFont="0" applyFill="0" applyBorder="0" applyProtection="0">
      <alignment wrapText="1"/>
    </xf>
    <xf numFmtId="186" fontId="6" fillId="0" borderId="0" applyFont="0" applyFill="0" applyBorder="0" applyProtection="0">
      <alignment wrapText="1"/>
    </xf>
    <xf numFmtId="187" fontId="10" fillId="0" borderId="0" applyFont="0" applyFill="0" applyBorder="0" applyAlignment="0" applyProtection="0"/>
    <xf numFmtId="188" fontId="10" fillId="0" borderId="0" applyFont="0" applyFill="0" applyBorder="0" applyAlignment="0" applyProtection="0"/>
    <xf numFmtId="0" fontId="12" fillId="0" borderId="0"/>
    <xf numFmtId="171" fontId="12" fillId="0" borderId="0"/>
    <xf numFmtId="0" fontId="12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171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0" fontId="12" fillId="0" borderId="0"/>
    <xf numFmtId="189" fontId="6" fillId="0" borderId="0" applyFont="0" applyFill="0" applyBorder="0" applyProtection="0">
      <alignment horizontal="right"/>
    </xf>
    <xf numFmtId="190" fontId="6" fillId="0" borderId="0" applyFont="0" applyFill="0" applyBorder="0" applyProtection="0">
      <alignment horizontal="right"/>
    </xf>
    <xf numFmtId="191" fontId="6" fillId="0" borderId="0" applyFont="0" applyFill="0" applyBorder="0" applyProtection="0">
      <alignment horizontal="right"/>
    </xf>
    <xf numFmtId="192" fontId="6" fillId="0" borderId="0" applyFont="0" applyFill="0" applyBorder="0" applyProtection="0">
      <alignment horizontal="right"/>
    </xf>
    <xf numFmtId="193" fontId="6" fillId="0" borderId="0" applyFont="0" applyFill="0" applyBorder="0" applyProtection="0">
      <alignment horizontal="right"/>
    </xf>
    <xf numFmtId="194" fontId="6" fillId="0" borderId="0" applyFont="0" applyFill="0" applyBorder="0" applyProtection="0">
      <alignment horizontal="right"/>
    </xf>
    <xf numFmtId="195" fontId="6" fillId="0" borderId="0" applyFont="0" applyFill="0" applyBorder="0" applyProtection="0">
      <alignment horizontal="right"/>
    </xf>
    <xf numFmtId="196" fontId="6" fillId="0" borderId="0" applyFont="0" applyFill="0" applyBorder="0" applyProtection="0">
      <alignment horizontal="right"/>
    </xf>
    <xf numFmtId="197" fontId="6" fillId="0" borderId="0" applyFont="0" applyFill="0" applyBorder="0" applyProtection="0">
      <alignment horizontal="right"/>
    </xf>
    <xf numFmtId="198" fontId="6" fillId="0" borderId="0" applyFont="0" applyFill="0" applyBorder="0" applyProtection="0">
      <alignment horizontal="right"/>
    </xf>
    <xf numFmtId="199" fontId="6" fillId="0" borderId="0" applyFont="0" applyFill="0" applyBorder="0" applyProtection="0">
      <alignment horizontal="right"/>
    </xf>
    <xf numFmtId="200" fontId="6" fillId="0" borderId="0" applyFont="0" applyFill="0" applyBorder="0" applyProtection="0">
      <alignment horizontal="right"/>
    </xf>
    <xf numFmtId="201" fontId="6" fillId="0" borderId="0" applyFont="0" applyFill="0" applyBorder="0" applyProtection="0">
      <alignment horizontal="right"/>
    </xf>
    <xf numFmtId="202" fontId="6" fillId="0" borderId="0" applyFont="0" applyFill="0" applyBorder="0" applyProtection="0">
      <alignment horizontal="right"/>
    </xf>
    <xf numFmtId="203" fontId="14" fillId="0" borderId="0" applyFont="0" applyFill="0" applyBorder="0" applyProtection="0">
      <alignment horizontal="right"/>
    </xf>
    <xf numFmtId="204" fontId="14" fillId="0" borderId="0" applyFont="0" applyFill="0" applyBorder="0" applyProtection="0">
      <alignment horizontal="right"/>
    </xf>
    <xf numFmtId="205" fontId="14" fillId="0" borderId="0" applyFont="0" applyFill="0" applyBorder="0" applyProtection="0">
      <alignment horizontal="right"/>
    </xf>
    <xf numFmtId="206" fontId="14" fillId="0" borderId="0" applyFont="0" applyFill="0" applyBorder="0" applyProtection="0">
      <alignment horizontal="right"/>
    </xf>
    <xf numFmtId="207" fontId="14" fillId="0" borderId="0" applyFont="0" applyFill="0" applyBorder="0" applyProtection="0">
      <alignment horizontal="right"/>
    </xf>
    <xf numFmtId="208" fontId="14" fillId="0" borderId="0" applyFont="0" applyFill="0" applyBorder="0" applyProtection="0">
      <alignment horizontal="right"/>
    </xf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3" fillId="0" borderId="0"/>
    <xf numFmtId="171" fontId="13" fillId="0" borderId="0"/>
    <xf numFmtId="171" fontId="13" fillId="0" borderId="0"/>
    <xf numFmtId="171" fontId="16" fillId="0" borderId="0" applyNumberFormat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171" fontId="15" fillId="0" borderId="0"/>
    <xf numFmtId="171" fontId="13" fillId="0" borderId="0"/>
    <xf numFmtId="171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171" fontId="12" fillId="0" borderId="0"/>
    <xf numFmtId="171" fontId="12" fillId="0" borderId="0"/>
    <xf numFmtId="171" fontId="12" fillId="0" borderId="0"/>
    <xf numFmtId="0" fontId="15" fillId="0" borderId="0"/>
    <xf numFmtId="171" fontId="15" fillId="0" borderId="0"/>
    <xf numFmtId="0" fontId="15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0" fontId="15" fillId="0" borderId="0"/>
    <xf numFmtId="171" fontId="15" fillId="0" borderId="0"/>
    <xf numFmtId="0" fontId="15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0" fontId="15" fillId="0" borderId="0"/>
    <xf numFmtId="171" fontId="15" fillId="0" borderId="0"/>
    <xf numFmtId="0" fontId="15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2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" fontId="17" fillId="0" borderId="0"/>
    <xf numFmtId="1" fontId="17" fillId="0" borderId="0"/>
    <xf numFmtId="1" fontId="17" fillId="0" borderId="0"/>
    <xf numFmtId="1" fontId="18" fillId="0" borderId="0"/>
    <xf numFmtId="1" fontId="18" fillId="0" borderId="0"/>
    <xf numFmtId="1" fontId="17" fillId="0" borderId="0"/>
    <xf numFmtId="1" fontId="18" fillId="0" borderId="0"/>
    <xf numFmtId="1" fontId="18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0" fontId="15" fillId="0" borderId="0"/>
    <xf numFmtId="171" fontId="15" fillId="0" borderId="0"/>
    <xf numFmtId="0" fontId="15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0" fontId="15" fillId="0" borderId="0"/>
    <xf numFmtId="171" fontId="15" fillId="0" borderId="0"/>
    <xf numFmtId="0" fontId="15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0" fontId="15" fillId="0" borderId="0"/>
    <xf numFmtId="171" fontId="15" fillId="0" borderId="0"/>
    <xf numFmtId="0" fontId="15" fillId="0" borderId="0"/>
    <xf numFmtId="0" fontId="15" fillId="0" borderId="0"/>
    <xf numFmtId="171" fontId="15" fillId="0" borderId="0"/>
    <xf numFmtId="0" fontId="15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2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209" fontId="19" fillId="0" borderId="0"/>
    <xf numFmtId="171" fontId="15" fillId="0" borderId="0"/>
    <xf numFmtId="171" fontId="13" fillId="0" borderId="0"/>
    <xf numFmtId="171" fontId="13" fillId="0" borderId="0"/>
    <xf numFmtId="4" fontId="20" fillId="0" borderId="0">
      <alignment vertical="center"/>
    </xf>
    <xf numFmtId="171" fontId="6" fillId="0" borderId="0"/>
    <xf numFmtId="171" fontId="6" fillId="0" borderId="0"/>
    <xf numFmtId="171" fontId="6" fillId="0" borderId="0"/>
    <xf numFmtId="4" fontId="20" fillId="0" borderId="0">
      <alignment vertical="center"/>
    </xf>
    <xf numFmtId="210" fontId="6" fillId="0" borderId="0" applyFont="0" applyFill="0" applyBorder="0" applyAlignment="0" applyProtection="0"/>
    <xf numFmtId="211" fontId="10" fillId="0" borderId="0" applyFont="0" applyFill="0" applyBorder="0" applyAlignment="0" applyProtection="0"/>
    <xf numFmtId="171" fontId="6" fillId="0" borderId="0"/>
    <xf numFmtId="171" fontId="6" fillId="0" borderId="0"/>
    <xf numFmtId="171" fontId="6" fillId="0" borderId="0"/>
    <xf numFmtId="171" fontId="15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212" fontId="6" fillId="0" borderId="0" applyFont="0" applyFill="0" applyBorder="0" applyAlignment="0" applyProtection="0"/>
    <xf numFmtId="213" fontId="10" fillId="0" borderId="0" applyFont="0" applyFill="0" applyBorder="0" applyAlignment="0" applyProtection="0"/>
    <xf numFmtId="199" fontId="21" fillId="0" borderId="0" applyFont="0" applyFill="0" applyBorder="0" applyAlignment="0" applyProtection="0"/>
    <xf numFmtId="200" fontId="21" fillId="0" borderId="0" applyFont="0" applyFill="0" applyBorder="0" applyAlignment="0" applyProtection="0"/>
    <xf numFmtId="201" fontId="21" fillId="0" borderId="0" applyFont="0" applyFill="0" applyBorder="0" applyAlignment="0" applyProtection="0"/>
    <xf numFmtId="198" fontId="4" fillId="0" borderId="0" applyFont="0" applyFill="0" applyBorder="0" applyAlignment="0" applyProtection="0"/>
    <xf numFmtId="199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39" fontId="6" fillId="0" borderId="0" applyFont="0" applyFill="0" applyBorder="0" applyAlignment="0" applyProtection="0"/>
    <xf numFmtId="214" fontId="10" fillId="0" borderId="0" applyFont="0" applyFill="0" applyBorder="0" applyAlignment="0" applyProtection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5" fillId="0" borderId="0"/>
    <xf numFmtId="171" fontId="13" fillId="0" borderId="0"/>
    <xf numFmtId="171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215" fontId="10" fillId="0" borderId="0" applyFont="0" applyFill="0" applyBorder="0" applyAlignment="0" applyProtection="0"/>
    <xf numFmtId="171" fontId="12" fillId="0" borderId="0"/>
    <xf numFmtId="171" fontId="12" fillId="0" borderId="0"/>
    <xf numFmtId="171" fontId="12" fillId="0" borderId="0"/>
    <xf numFmtId="171" fontId="13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171" fontId="13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171" fontId="13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2" fillId="0" borderId="0"/>
    <xf numFmtId="171" fontId="15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2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171" fontId="22" fillId="0" borderId="0" applyNumberFormat="0" applyFill="0" applyBorder="0" applyAlignment="0" applyProtection="0"/>
    <xf numFmtId="171" fontId="23" fillId="0" borderId="0" applyNumberFormat="0" applyFill="0" applyBorder="0" applyAlignment="0" applyProtection="0"/>
    <xf numFmtId="171" fontId="23" fillId="0" borderId="0" applyNumberFormat="0" applyFill="0" applyBorder="0" applyAlignment="0" applyProtection="0"/>
    <xf numFmtId="171" fontId="23" fillId="0" borderId="0" applyNumberFormat="0" applyFill="0" applyBorder="0" applyAlignment="0" applyProtection="0"/>
    <xf numFmtId="171" fontId="23" fillId="0" borderId="0" applyNumberFormat="0" applyFill="0" applyBorder="0" applyAlignment="0" applyProtection="0"/>
    <xf numFmtId="171" fontId="6" fillId="2" borderId="0" applyNumberFormat="0" applyFont="0" applyAlignment="0" applyProtection="0"/>
    <xf numFmtId="171" fontId="12" fillId="0" borderId="0"/>
    <xf numFmtId="171" fontId="12" fillId="0" borderId="0"/>
    <xf numFmtId="171" fontId="12" fillId="0" borderId="0"/>
    <xf numFmtId="171" fontId="13" fillId="0" borderId="0"/>
    <xf numFmtId="171" fontId="13" fillId="0" borderId="0"/>
    <xf numFmtId="171" fontId="13" fillId="0" borderId="0"/>
    <xf numFmtId="0" fontId="12" fillId="0" borderId="0"/>
    <xf numFmtId="171" fontId="12" fillId="0" borderId="0"/>
    <xf numFmtId="0" fontId="12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171" fontId="12" fillId="0" borderId="0"/>
    <xf numFmtId="171" fontId="24" fillId="0" borderId="0">
      <alignment vertical="center"/>
    </xf>
    <xf numFmtId="171" fontId="24" fillId="0" borderId="0">
      <alignment vertical="center"/>
    </xf>
    <xf numFmtId="171" fontId="24" fillId="0" borderId="0">
      <alignment vertical="center"/>
    </xf>
    <xf numFmtId="171" fontId="24" fillId="0" borderId="0">
      <alignment vertical="center"/>
    </xf>
    <xf numFmtId="171" fontId="24" fillId="0" borderId="0">
      <alignment vertical="center"/>
    </xf>
    <xf numFmtId="171" fontId="24" fillId="0" borderId="0">
      <alignment vertical="center"/>
    </xf>
    <xf numFmtId="0" fontId="15" fillId="0" borderId="0"/>
    <xf numFmtId="171" fontId="15" fillId="0" borderId="0"/>
    <xf numFmtId="0" fontId="15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171" fontId="15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171" fontId="13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5" fillId="0" borderId="0"/>
    <xf numFmtId="171" fontId="15" fillId="0" borderId="0"/>
    <xf numFmtId="0" fontId="15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5" fillId="0" borderId="0"/>
    <xf numFmtId="171" fontId="15" fillId="0" borderId="0"/>
    <xf numFmtId="0" fontId="15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5" fillId="0" borderId="0"/>
    <xf numFmtId="171" fontId="15" fillId="0" borderId="0"/>
    <xf numFmtId="0" fontId="15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171" fontId="13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171" fontId="15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171" fontId="13" fillId="0" borderId="0"/>
    <xf numFmtId="171" fontId="13" fillId="0" borderId="0"/>
    <xf numFmtId="171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171" fontId="15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5" fillId="0" borderId="0"/>
    <xf numFmtId="171" fontId="15" fillId="0" borderId="0"/>
    <xf numFmtId="0" fontId="15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2" fillId="0" borderId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/>
    <xf numFmtId="171" fontId="6" fillId="0" borderId="0"/>
    <xf numFmtId="171" fontId="6" fillId="0" borderId="0"/>
    <xf numFmtId="171" fontId="15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2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216" fontId="6" fillId="0" borderId="0" applyFont="0" applyFill="0" applyBorder="0" applyAlignment="0" applyProtection="0"/>
    <xf numFmtId="217" fontId="10" fillId="0" borderId="0" applyFont="0" applyFill="0" applyBorder="0" applyAlignment="0" applyProtection="0"/>
    <xf numFmtId="218" fontId="6" fillId="0" borderId="0" applyFont="0" applyFill="0" applyBorder="0" applyAlignment="0" applyProtection="0"/>
    <xf numFmtId="219" fontId="10" fillId="0" borderId="0" applyFont="0" applyFill="0" applyBorder="0" applyProtection="0">
      <alignment horizontal="right"/>
    </xf>
    <xf numFmtId="171" fontId="12" fillId="0" borderId="0"/>
    <xf numFmtId="171" fontId="12" fillId="0" borderId="0"/>
    <xf numFmtId="171" fontId="12" fillId="0" borderId="0"/>
    <xf numFmtId="0" fontId="13" fillId="0" borderId="0"/>
    <xf numFmtId="171" fontId="13" fillId="0" borderId="0"/>
    <xf numFmtId="0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171" fontId="13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0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171" fontId="12" fillId="0" borderId="0"/>
    <xf numFmtId="220" fontId="6" fillId="0" borderId="0" applyFont="0" applyFill="0" applyBorder="0" applyAlignment="0" applyProtection="0"/>
    <xf numFmtId="221" fontId="6" fillId="0" borderId="0" applyFont="0" applyFill="0" applyBorder="0" applyAlignment="0" applyProtection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171" fontId="13" fillId="0" borderId="0"/>
    <xf numFmtId="171" fontId="13" fillId="0" borderId="0"/>
    <xf numFmtId="171" fontId="13" fillId="0" borderId="0"/>
    <xf numFmtId="171" fontId="24" fillId="0" borderId="0">
      <alignment vertical="center"/>
    </xf>
    <xf numFmtId="171" fontId="24" fillId="0" borderId="0">
      <alignment vertical="center"/>
    </xf>
    <xf numFmtId="171" fontId="24" fillId="0" borderId="0">
      <alignment vertical="center"/>
    </xf>
    <xf numFmtId="171" fontId="24" fillId="0" borderId="0">
      <alignment vertical="center"/>
    </xf>
    <xf numFmtId="171" fontId="24" fillId="0" borderId="0">
      <alignment vertical="center"/>
    </xf>
    <xf numFmtId="171" fontId="24" fillId="0" borderId="0">
      <alignment vertical="center"/>
    </xf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0" fontId="15" fillId="0" borderId="0"/>
    <xf numFmtId="171" fontId="15" fillId="0" borderId="0"/>
    <xf numFmtId="0" fontId="15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5" fillId="0" borderId="0"/>
    <xf numFmtId="171" fontId="15" fillId="0" borderId="0"/>
    <xf numFmtId="0" fontId="15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5" fillId="0" borderId="0"/>
    <xf numFmtId="171" fontId="15" fillId="0" borderId="0"/>
    <xf numFmtId="0" fontId="15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25" fillId="0" borderId="0" applyNumberFormat="0" applyFill="0" applyBorder="0" applyProtection="0">
      <alignment vertical="top"/>
    </xf>
    <xf numFmtId="171" fontId="26" fillId="0" borderId="0" applyNumberFormat="0" applyFill="0" applyBorder="0" applyProtection="0">
      <alignment vertical="top"/>
    </xf>
    <xf numFmtId="171" fontId="26" fillId="0" borderId="0" applyNumberFormat="0" applyFill="0" applyBorder="0" applyProtection="0">
      <alignment vertical="top"/>
    </xf>
    <xf numFmtId="171" fontId="26" fillId="0" borderId="0" applyNumberFormat="0" applyFill="0" applyBorder="0" applyProtection="0">
      <alignment vertical="top"/>
    </xf>
    <xf numFmtId="171" fontId="26" fillId="0" borderId="0" applyNumberFormat="0" applyFill="0" applyBorder="0" applyProtection="0">
      <alignment vertical="top"/>
    </xf>
    <xf numFmtId="171" fontId="13" fillId="0" borderId="0"/>
    <xf numFmtId="171" fontId="12" fillId="0" borderId="0"/>
    <xf numFmtId="171" fontId="12" fillId="0" borderId="0"/>
    <xf numFmtId="171" fontId="12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171" fontId="27" fillId="0" borderId="2" applyNumberFormat="0" applyFill="0" applyAlignment="0" applyProtection="0"/>
    <xf numFmtId="171" fontId="28" fillId="0" borderId="2" applyNumberFormat="0" applyFill="0" applyAlignment="0" applyProtection="0"/>
    <xf numFmtId="171" fontId="28" fillId="0" borderId="2" applyNumberFormat="0" applyFill="0" applyAlignment="0" applyProtection="0"/>
    <xf numFmtId="171" fontId="29" fillId="0" borderId="3" applyNumberFormat="0" applyFill="0" applyProtection="0">
      <alignment horizontal="center"/>
    </xf>
    <xf numFmtId="171" fontId="30" fillId="0" borderId="3" applyNumberFormat="0" applyFill="0" applyProtection="0">
      <alignment horizontal="center"/>
    </xf>
    <xf numFmtId="171" fontId="30" fillId="0" borderId="3" applyNumberFormat="0" applyFill="0" applyProtection="0">
      <alignment horizontal="center"/>
    </xf>
    <xf numFmtId="171" fontId="29" fillId="0" borderId="0" applyNumberFormat="0" applyFill="0" applyBorder="0" applyProtection="0">
      <alignment horizontal="left"/>
    </xf>
    <xf numFmtId="171" fontId="30" fillId="0" borderId="0" applyNumberFormat="0" applyFill="0" applyBorder="0" applyProtection="0">
      <alignment horizontal="left"/>
    </xf>
    <xf numFmtId="171" fontId="30" fillId="0" borderId="0" applyNumberFormat="0" applyFill="0" applyBorder="0" applyProtection="0">
      <alignment horizontal="left"/>
    </xf>
    <xf numFmtId="171" fontId="31" fillId="0" borderId="0" applyNumberFormat="0" applyFill="0" applyBorder="0" applyProtection="0">
      <alignment horizontal="centerContinuous"/>
    </xf>
    <xf numFmtId="171" fontId="31" fillId="0" borderId="0" applyNumberFormat="0" applyFill="0" applyBorder="0" applyProtection="0">
      <alignment horizontal="centerContinuous"/>
    </xf>
    <xf numFmtId="171" fontId="32" fillId="0" borderId="0" applyNumberFormat="0" applyFill="0" applyBorder="0" applyProtection="0">
      <alignment horizontal="centerContinuous"/>
    </xf>
    <xf numFmtId="171" fontId="32" fillId="0" borderId="0" applyNumberFormat="0" applyFill="0" applyBorder="0" applyProtection="0">
      <alignment horizontal="centerContinuous"/>
    </xf>
    <xf numFmtId="171" fontId="32" fillId="0" borderId="0" applyNumberFormat="0" applyFill="0" applyBorder="0" applyProtection="0">
      <alignment horizontal="centerContinuous"/>
    </xf>
    <xf numFmtId="171" fontId="32" fillId="0" borderId="0" applyNumberFormat="0" applyFill="0" applyBorder="0" applyProtection="0">
      <alignment horizontal="centerContinuous"/>
    </xf>
    <xf numFmtId="171" fontId="12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6" fillId="0" borderId="0"/>
    <xf numFmtId="171" fontId="6" fillId="0" borderId="0"/>
    <xf numFmtId="171" fontId="6" fillId="0" borderId="0"/>
    <xf numFmtId="171" fontId="15" fillId="0" borderId="0"/>
    <xf numFmtId="171" fontId="13" fillId="0" borderId="0"/>
    <xf numFmtId="171" fontId="13" fillId="0" borderId="0"/>
    <xf numFmtId="171" fontId="6" fillId="0" borderId="0"/>
    <xf numFmtId="171" fontId="6" fillId="0" borderId="0"/>
    <xf numFmtId="171" fontId="6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2" fillId="0" borderId="0"/>
    <xf numFmtId="171" fontId="15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4" fontId="20" fillId="0" borderId="0">
      <alignment vertical="center"/>
    </xf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0" fontId="12" fillId="0" borderId="0"/>
    <xf numFmtId="0" fontId="15" fillId="0" borderId="0"/>
    <xf numFmtId="171" fontId="15" fillId="0" borderId="0"/>
    <xf numFmtId="0" fontId="15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0" fontId="12" fillId="0" borderId="0"/>
    <xf numFmtId="0" fontId="15" fillId="0" borderId="0"/>
    <xf numFmtId="171" fontId="15" fillId="0" borderId="0"/>
    <xf numFmtId="0" fontId="15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2" fillId="0" borderId="0"/>
    <xf numFmtId="0" fontId="12" fillId="0" borderId="0"/>
    <xf numFmtId="171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171" fontId="13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171" fontId="15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2" fillId="0" borderId="0"/>
    <xf numFmtId="0" fontId="15" fillId="0" borderId="0"/>
    <xf numFmtId="171" fontId="15" fillId="0" borderId="0"/>
    <xf numFmtId="0" fontId="15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4" fontId="20" fillId="0" borderId="0">
      <alignment vertical="center"/>
    </xf>
    <xf numFmtId="0" fontId="15" fillId="0" borderId="0"/>
    <xf numFmtId="171" fontId="15" fillId="0" borderId="0"/>
    <xf numFmtId="0" fontId="15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0" fontId="12" fillId="0" borderId="0"/>
    <xf numFmtId="0" fontId="12" fillId="0" borderId="0"/>
    <xf numFmtId="171" fontId="12" fillId="0" borderId="0"/>
    <xf numFmtId="0" fontId="12" fillId="0" borderId="0"/>
    <xf numFmtId="171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1" fontId="12" fillId="0" borderId="0"/>
    <xf numFmtId="0" fontId="12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0" fontId="15" fillId="0" borderId="0"/>
    <xf numFmtId="171" fontId="15" fillId="0" borderId="0"/>
    <xf numFmtId="0" fontId="15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0" fontId="12" fillId="0" borderId="0"/>
    <xf numFmtId="171" fontId="12" fillId="0" borderId="0"/>
    <xf numFmtId="0" fontId="12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33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33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33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33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33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33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33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33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33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33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33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33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171" fontId="12" fillId="0" borderId="0"/>
    <xf numFmtId="171" fontId="12" fillId="0" borderId="0"/>
    <xf numFmtId="171" fontId="12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34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4" fillId="0" borderId="0"/>
    <xf numFmtId="171" fontId="35" fillId="0" borderId="0"/>
    <xf numFmtId="171" fontId="35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10" fillId="0" borderId="0"/>
    <xf numFmtId="171" fontId="10" fillId="0" borderId="0"/>
    <xf numFmtId="171" fontId="10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4" fillId="0" borderId="0"/>
    <xf numFmtId="171" fontId="35" fillId="0" borderId="0"/>
    <xf numFmtId="171" fontId="35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13" fillId="0" borderId="0"/>
    <xf numFmtId="171" fontId="13" fillId="0" borderId="0"/>
    <xf numFmtId="0" fontId="12" fillId="0" borderId="0"/>
    <xf numFmtId="171" fontId="12" fillId="0" borderId="0"/>
    <xf numFmtId="0" fontId="12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5" fillId="0" borderId="0"/>
    <xf numFmtId="171" fontId="34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4" fillId="0" borderId="0"/>
    <xf numFmtId="171" fontId="35" fillId="0" borderId="0"/>
    <xf numFmtId="171" fontId="35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10" fillId="0" borderId="0"/>
    <xf numFmtId="171" fontId="10" fillId="0" borderId="0"/>
    <xf numFmtId="171" fontId="10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4" fillId="0" borderId="0"/>
    <xf numFmtId="171" fontId="35" fillId="0" borderId="0"/>
    <xf numFmtId="171" fontId="35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13" fillId="0" borderId="0"/>
    <xf numFmtId="171" fontId="13" fillId="0" borderId="0"/>
    <xf numFmtId="171" fontId="16" fillId="0" borderId="0" applyNumberFormat="0"/>
    <xf numFmtId="0" fontId="15" fillId="0" borderId="0"/>
    <xf numFmtId="171" fontId="15" fillId="0" borderId="0"/>
    <xf numFmtId="0" fontId="15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0" fontId="15" fillId="0" borderId="0"/>
    <xf numFmtId="171" fontId="15" fillId="0" borderId="0"/>
    <xf numFmtId="0" fontId="15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4" fontId="20" fillId="0" borderId="0">
      <alignment vertical="center"/>
    </xf>
    <xf numFmtId="171" fontId="34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4" fillId="0" borderId="0"/>
    <xf numFmtId="171" fontId="35" fillId="0" borderId="0"/>
    <xf numFmtId="171" fontId="35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10" fillId="0" borderId="0"/>
    <xf numFmtId="171" fontId="10" fillId="0" borderId="0"/>
    <xf numFmtId="171" fontId="10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4" fillId="0" borderId="0"/>
    <xf numFmtId="171" fontId="35" fillId="0" borderId="0"/>
    <xf numFmtId="171" fontId="35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15" fillId="0" borderId="0"/>
    <xf numFmtId="171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4" fontId="20" fillId="0" borderId="0">
      <alignment vertical="center"/>
    </xf>
    <xf numFmtId="0" fontId="13" fillId="0" borderId="0"/>
    <xf numFmtId="171" fontId="13" fillId="0" borderId="0"/>
    <xf numFmtId="0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2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4" fontId="20" fillId="0" borderId="0">
      <alignment vertical="center"/>
    </xf>
    <xf numFmtId="171" fontId="13" fillId="0" borderId="0"/>
    <xf numFmtId="171" fontId="13" fillId="0" borderId="0"/>
    <xf numFmtId="171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2" fillId="0" borderId="0"/>
    <xf numFmtId="171" fontId="15" fillId="0" borderId="0"/>
    <xf numFmtId="171" fontId="13" fillId="0" borderId="0"/>
    <xf numFmtId="171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5" fillId="0" borderId="0"/>
    <xf numFmtId="171" fontId="15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2" fillId="0" borderId="0"/>
    <xf numFmtId="171" fontId="12" fillId="0" borderId="0"/>
    <xf numFmtId="0" fontId="12" fillId="0" borderId="0"/>
    <xf numFmtId="0" fontId="15" fillId="0" borderId="0"/>
    <xf numFmtId="171" fontId="15" fillId="0" borderId="0"/>
    <xf numFmtId="0" fontId="15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0" fontId="12" fillId="0" borderId="0"/>
    <xf numFmtId="171" fontId="12" fillId="0" borderId="0"/>
    <xf numFmtId="0" fontId="12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2" fillId="0" borderId="0"/>
    <xf numFmtId="171" fontId="13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2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2" fillId="0" borderId="0"/>
    <xf numFmtId="171" fontId="15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5" fillId="0" borderId="0"/>
    <xf numFmtId="171" fontId="34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4" fillId="0" borderId="0"/>
    <xf numFmtId="171" fontId="35" fillId="0" borderId="0"/>
    <xf numFmtId="171" fontId="35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10" fillId="0" borderId="0"/>
    <xf numFmtId="171" fontId="10" fillId="0" borderId="0"/>
    <xf numFmtId="171" fontId="10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4" fillId="0" borderId="0"/>
    <xf numFmtId="171" fontId="35" fillId="0" borderId="0"/>
    <xf numFmtId="171" fontId="35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5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171" fontId="15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0" fillId="0" borderId="0"/>
    <xf numFmtId="171" fontId="15" fillId="0" borderId="0"/>
    <xf numFmtId="171" fontId="34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4" fillId="0" borderId="0"/>
    <xf numFmtId="171" fontId="35" fillId="0" borderId="0"/>
    <xf numFmtId="171" fontId="35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10" fillId="0" borderId="0"/>
    <xf numFmtId="171" fontId="10" fillId="0" borderId="0"/>
    <xf numFmtId="171" fontId="10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4" fillId="0" borderId="0"/>
    <xf numFmtId="171" fontId="35" fillId="0" borderId="0"/>
    <xf numFmtId="171" fontId="35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13" fillId="0" borderId="0"/>
    <xf numFmtId="171" fontId="13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33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33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33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0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171" fontId="13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4" fontId="20" fillId="0" borderId="0">
      <alignment vertical="center"/>
    </xf>
    <xf numFmtId="0" fontId="13" fillId="0" borderId="0"/>
    <xf numFmtId="171" fontId="13" fillId="0" borderId="0"/>
    <xf numFmtId="0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171" fontId="13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2" fillId="0" borderId="0"/>
    <xf numFmtId="171" fontId="15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0" fontId="12" fillId="0" borderId="0"/>
    <xf numFmtId="171" fontId="12" fillId="0" borderId="0"/>
    <xf numFmtId="0" fontId="12" fillId="0" borderId="0"/>
    <xf numFmtId="4" fontId="20" fillId="0" borderId="0">
      <alignment vertical="center"/>
    </xf>
    <xf numFmtId="4" fontId="20" fillId="0" borderId="0">
      <alignment vertical="center"/>
    </xf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0" fontId="15" fillId="0" borderId="0"/>
    <xf numFmtId="171" fontId="15" fillId="0" borderId="0"/>
    <xf numFmtId="0" fontId="15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171" fontId="15" fillId="0" borderId="0"/>
    <xf numFmtId="171" fontId="13" fillId="0" borderId="0"/>
    <xf numFmtId="171" fontId="13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6" fillId="0" borderId="0" applyNumberFormat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0" fontId="12" fillId="0" borderId="0"/>
    <xf numFmtId="171" fontId="12" fillId="0" borderId="0"/>
    <xf numFmtId="0" fontId="12" fillId="0" borderId="0"/>
    <xf numFmtId="0" fontId="12" fillId="0" borderId="0"/>
    <xf numFmtId="171" fontId="12" fillId="0" borderId="0"/>
    <xf numFmtId="0" fontId="12" fillId="0" borderId="0"/>
    <xf numFmtId="0" fontId="12" fillId="0" borderId="0"/>
    <xf numFmtId="171" fontId="12" fillId="0" borderId="0"/>
    <xf numFmtId="0" fontId="12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2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4" fontId="20" fillId="0" borderId="0">
      <alignment vertical="center"/>
    </xf>
    <xf numFmtId="171" fontId="12" fillId="0" borderId="0"/>
    <xf numFmtId="171" fontId="12" fillId="0" borderId="0"/>
    <xf numFmtId="171" fontId="12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0" fontId="12" fillId="0" borderId="0"/>
    <xf numFmtId="171" fontId="12" fillId="0" borderId="0"/>
    <xf numFmtId="0" fontId="12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0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171" fontId="12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2" fillId="0" borderId="0"/>
    <xf numFmtId="171" fontId="12" fillId="0" borderId="0"/>
    <xf numFmtId="0" fontId="12" fillId="0" borderId="0"/>
    <xf numFmtId="0" fontId="12" fillId="0" borderId="0"/>
    <xf numFmtId="171" fontId="12" fillId="0" borderId="0"/>
    <xf numFmtId="0" fontId="12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6" fillId="0" borderId="0" applyNumberFormat="0"/>
    <xf numFmtId="171" fontId="15" fillId="0" borderId="0"/>
    <xf numFmtId="171" fontId="13" fillId="0" borderId="0"/>
    <xf numFmtId="171" fontId="13" fillId="0" borderId="0"/>
    <xf numFmtId="209" fontId="19" fillId="0" borderId="0"/>
    <xf numFmtId="209" fontId="19" fillId="0" borderId="0"/>
    <xf numFmtId="209" fontId="19" fillId="0" borderId="0"/>
    <xf numFmtId="171" fontId="13" fillId="0" borderId="0"/>
    <xf numFmtId="171" fontId="13" fillId="0" borderId="0"/>
    <xf numFmtId="171" fontId="13" fillId="0" borderId="0"/>
    <xf numFmtId="0" fontId="12" fillId="0" borderId="0"/>
    <xf numFmtId="171" fontId="12" fillId="0" borderId="0"/>
    <xf numFmtId="0" fontId="12" fillId="0" borderId="0"/>
    <xf numFmtId="0" fontId="12" fillId="0" borderId="0"/>
    <xf numFmtId="171" fontId="12" fillId="0" borderId="0"/>
    <xf numFmtId="0" fontId="12" fillId="0" borderId="0"/>
    <xf numFmtId="0" fontId="12" fillId="0" borderId="0"/>
    <xf numFmtId="171" fontId="12" fillId="0" borderId="0"/>
    <xf numFmtId="0" fontId="12" fillId="0" borderId="0"/>
    <xf numFmtId="171" fontId="16" fillId="0" borderId="0" applyNumberFormat="0"/>
    <xf numFmtId="171" fontId="16" fillId="0" borderId="0" applyNumberFormat="0"/>
    <xf numFmtId="171" fontId="16" fillId="0" borderId="0" applyNumberFormat="0"/>
    <xf numFmtId="171" fontId="16" fillId="0" borderId="0" applyNumberFormat="0"/>
    <xf numFmtId="171" fontId="16" fillId="0" borderId="0" applyNumberFormat="0"/>
    <xf numFmtId="171" fontId="16" fillId="0" borderId="0" applyNumberFormat="0"/>
    <xf numFmtId="171" fontId="16" fillId="0" borderId="0" applyNumberFormat="0"/>
    <xf numFmtId="171" fontId="16" fillId="0" borderId="0" applyNumberFormat="0"/>
    <xf numFmtId="171" fontId="16" fillId="0" borderId="0" applyNumberFormat="0"/>
    <xf numFmtId="171" fontId="16" fillId="0" borderId="0" applyNumberFormat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2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6" fillId="0" borderId="0" applyNumberFormat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171" fontId="12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2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2" fillId="0" borderId="0"/>
    <xf numFmtId="171" fontId="15" fillId="0" borderId="0"/>
    <xf numFmtId="171" fontId="13" fillId="0" borderId="0"/>
    <xf numFmtId="171" fontId="13" fillId="0" borderId="0"/>
    <xf numFmtId="171" fontId="36" fillId="0" borderId="0">
      <alignment vertical="top"/>
    </xf>
    <xf numFmtId="171" fontId="37" fillId="0" borderId="0">
      <alignment vertical="top"/>
    </xf>
    <xf numFmtId="171" fontId="37" fillId="0" borderId="0">
      <alignment vertical="top"/>
    </xf>
    <xf numFmtId="0" fontId="13" fillId="0" borderId="0"/>
    <xf numFmtId="171" fontId="13" fillId="0" borderId="0"/>
    <xf numFmtId="0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0" fontId="12" fillId="0" borderId="0"/>
    <xf numFmtId="171" fontId="12" fillId="0" borderId="0"/>
    <xf numFmtId="0" fontId="12" fillId="0" borderId="0"/>
    <xf numFmtId="171" fontId="15" fillId="0" borderId="0"/>
    <xf numFmtId="4" fontId="20" fillId="0" borderId="0">
      <alignment vertical="center"/>
    </xf>
    <xf numFmtId="171" fontId="12" fillId="0" borderId="0"/>
    <xf numFmtId="171" fontId="12" fillId="0" borderId="0"/>
    <xf numFmtId="171" fontId="12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36" fillId="0" borderId="0">
      <alignment vertical="top"/>
    </xf>
    <xf numFmtId="171" fontId="37" fillId="0" borderId="0">
      <alignment vertical="top"/>
    </xf>
    <xf numFmtId="171" fontId="37" fillId="0" borderId="0">
      <alignment vertical="top"/>
    </xf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0" fontId="15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0" fontId="15" fillId="0" borderId="0"/>
    <xf numFmtId="171" fontId="15" fillId="0" borderId="0"/>
    <xf numFmtId="0" fontId="15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2" fillId="0" borderId="0"/>
    <xf numFmtId="171" fontId="15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2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0" fontId="12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2" fillId="0" borderId="0"/>
    <xf numFmtId="171" fontId="13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2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4" fontId="20" fillId="0" borderId="0">
      <alignment vertical="center"/>
    </xf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0" fontId="10" fillId="0" borderId="0"/>
    <xf numFmtId="171" fontId="10" fillId="0" borderId="0"/>
    <xf numFmtId="0" fontId="10" fillId="0" borderId="0"/>
    <xf numFmtId="171" fontId="13" fillId="0" borderId="0"/>
    <xf numFmtId="171" fontId="12" fillId="0" borderId="0"/>
    <xf numFmtId="171" fontId="12" fillId="0" borderId="0"/>
    <xf numFmtId="171" fontId="12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2" fillId="0" borderId="0"/>
    <xf numFmtId="0" fontId="15" fillId="0" borderId="0"/>
    <xf numFmtId="171" fontId="15" fillId="0" borderId="0"/>
    <xf numFmtId="0" fontId="15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0" fontId="15" fillId="0" borderId="0"/>
    <xf numFmtId="171" fontId="15" fillId="0" borderId="0"/>
    <xf numFmtId="0" fontId="15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0" fontId="15" fillId="0" borderId="0"/>
    <xf numFmtId="171" fontId="15" fillId="0" borderId="0"/>
    <xf numFmtId="0" fontId="15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0" fontId="15" fillId="0" borderId="0"/>
    <xf numFmtId="171" fontId="15" fillId="0" borderId="0"/>
    <xf numFmtId="0" fontId="15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209" fontId="19" fillId="0" borderId="0"/>
    <xf numFmtId="171" fontId="12" fillId="0" borderId="0"/>
    <xf numFmtId="171" fontId="12" fillId="0" borderId="0"/>
    <xf numFmtId="171" fontId="12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2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4" fontId="20" fillId="0" borderId="0">
      <alignment vertical="center"/>
    </xf>
    <xf numFmtId="171" fontId="12" fillId="0" borderId="0"/>
    <xf numFmtId="171" fontId="12" fillId="0" borderId="0"/>
    <xf numFmtId="171" fontId="12" fillId="0" borderId="0"/>
    <xf numFmtId="171" fontId="12" fillId="0" borderId="0"/>
    <xf numFmtId="0" fontId="13" fillId="0" borderId="0"/>
    <xf numFmtId="171" fontId="13" fillId="0" borderId="0"/>
    <xf numFmtId="0" fontId="13" fillId="0" borderId="0"/>
    <xf numFmtId="171" fontId="12" fillId="0" borderId="0"/>
    <xf numFmtId="171" fontId="12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0" fontId="12" fillId="0" borderId="0"/>
    <xf numFmtId="171" fontId="12" fillId="0" borderId="0"/>
    <xf numFmtId="0" fontId="12" fillId="0" borderId="0"/>
    <xf numFmtId="171" fontId="13" fillId="0" borderId="0"/>
    <xf numFmtId="171" fontId="13" fillId="0" borderId="0"/>
    <xf numFmtId="171" fontId="13" fillId="0" borderId="0"/>
    <xf numFmtId="171" fontId="16" fillId="0" borderId="0" applyNumberFormat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0" fontId="15" fillId="0" borderId="0"/>
    <xf numFmtId="171" fontId="15" fillId="0" borderId="0"/>
    <xf numFmtId="0" fontId="15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38" fillId="0" borderId="0"/>
    <xf numFmtId="171" fontId="38" fillId="0" borderId="0"/>
    <xf numFmtId="171" fontId="38" fillId="0" borderId="0"/>
    <xf numFmtId="171" fontId="15" fillId="0" borderId="0"/>
    <xf numFmtId="171" fontId="34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4" fillId="0" borderId="0"/>
    <xf numFmtId="171" fontId="35" fillId="0" borderId="0"/>
    <xf numFmtId="171" fontId="35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10" fillId="0" borderId="0"/>
    <xf numFmtId="171" fontId="10" fillId="0" borderId="0"/>
    <xf numFmtId="171" fontId="10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4" fillId="0" borderId="0"/>
    <xf numFmtId="171" fontId="35" fillId="0" borderId="0"/>
    <xf numFmtId="171" fontId="35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2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2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2" fillId="0" borderId="0"/>
    <xf numFmtId="171" fontId="36" fillId="0" borderId="0">
      <alignment vertical="top"/>
    </xf>
    <xf numFmtId="171" fontId="13" fillId="0" borderId="0"/>
    <xf numFmtId="171" fontId="13" fillId="0" borderId="0"/>
    <xf numFmtId="171" fontId="13" fillId="0" borderId="0"/>
    <xf numFmtId="171" fontId="37" fillId="0" borderId="0">
      <alignment vertical="top"/>
    </xf>
    <xf numFmtId="171" fontId="37" fillId="0" borderId="0">
      <alignment vertical="top"/>
    </xf>
    <xf numFmtId="171" fontId="13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2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5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0" fontId="39" fillId="0" borderId="0">
      <alignment vertical="center"/>
    </xf>
    <xf numFmtId="171" fontId="39" fillId="0" borderId="0">
      <alignment vertical="center"/>
    </xf>
    <xf numFmtId="0" fontId="39" fillId="0" borderId="0">
      <alignment vertical="center"/>
    </xf>
    <xf numFmtId="171" fontId="39" fillId="0" borderId="0">
      <alignment vertical="center"/>
    </xf>
    <xf numFmtId="171" fontId="39" fillId="0" borderId="0">
      <alignment vertical="center"/>
    </xf>
    <xf numFmtId="171" fontId="39" fillId="0" borderId="0">
      <alignment vertical="center"/>
    </xf>
    <xf numFmtId="0" fontId="39" fillId="0" borderId="0">
      <alignment vertical="center"/>
    </xf>
    <xf numFmtId="171" fontId="40" fillId="0" borderId="0">
      <alignment vertical="center"/>
    </xf>
    <xf numFmtId="171" fontId="40" fillId="0" borderId="0">
      <alignment vertical="center"/>
    </xf>
    <xf numFmtId="171" fontId="39" fillId="0" borderId="0">
      <alignment vertical="center"/>
    </xf>
    <xf numFmtId="0" fontId="39" fillId="0" borderId="0">
      <alignment vertical="center"/>
    </xf>
    <xf numFmtId="171" fontId="40" fillId="0" borderId="0">
      <alignment vertical="center"/>
    </xf>
    <xf numFmtId="171" fontId="40" fillId="0" borderId="0">
      <alignment vertical="center"/>
    </xf>
    <xf numFmtId="171" fontId="39" fillId="0" borderId="0">
      <alignment vertical="center"/>
    </xf>
    <xf numFmtId="171" fontId="39" fillId="0" borderId="0">
      <alignment vertical="center"/>
    </xf>
    <xf numFmtId="171" fontId="39" fillId="0" borderId="0">
      <alignment vertical="center"/>
    </xf>
    <xf numFmtId="0" fontId="39" fillId="0" borderId="0">
      <alignment vertical="center"/>
    </xf>
    <xf numFmtId="171" fontId="40" fillId="0" borderId="0">
      <alignment vertical="center"/>
    </xf>
    <xf numFmtId="171" fontId="40" fillId="0" borderId="0">
      <alignment vertical="center"/>
    </xf>
    <xf numFmtId="171" fontId="39" fillId="0" borderId="0">
      <alignment vertical="center"/>
    </xf>
    <xf numFmtId="0" fontId="39" fillId="0" borderId="0">
      <alignment vertical="center"/>
    </xf>
    <xf numFmtId="171" fontId="40" fillId="0" borderId="0">
      <alignment vertical="center"/>
    </xf>
    <xf numFmtId="171" fontId="40" fillId="0" borderId="0">
      <alignment vertical="center"/>
    </xf>
    <xf numFmtId="171" fontId="40" fillId="0" borderId="0">
      <alignment vertical="center"/>
    </xf>
    <xf numFmtId="171" fontId="40" fillId="0" borderId="0">
      <alignment vertical="center"/>
    </xf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209" fontId="19" fillId="0" borderId="0"/>
    <xf numFmtId="0" fontId="12" fillId="0" borderId="0"/>
    <xf numFmtId="171" fontId="12" fillId="0" borderId="0"/>
    <xf numFmtId="0" fontId="12" fillId="0" borderId="0"/>
    <xf numFmtId="171" fontId="13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38" fillId="0" borderId="0"/>
    <xf numFmtId="171" fontId="38" fillId="0" borderId="0"/>
    <xf numFmtId="171" fontId="38" fillId="0" borderId="0"/>
    <xf numFmtId="171" fontId="15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2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0" fontId="15" fillId="0" borderId="0"/>
    <xf numFmtId="171" fontId="15" fillId="0" borderId="0"/>
    <xf numFmtId="0" fontId="15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0" fontId="12" fillId="0" borderId="0"/>
    <xf numFmtId="171" fontId="15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0" fontId="12" fillId="0" borderId="0"/>
    <xf numFmtId="171" fontId="12" fillId="0" borderId="0"/>
    <xf numFmtId="0" fontId="12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6" fillId="0" borderId="0" applyNumberFormat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0" fontId="12" fillId="0" borderId="0"/>
    <xf numFmtId="171" fontId="12" fillId="0" borderId="0"/>
    <xf numFmtId="0" fontId="12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5" fillId="0" borderId="0"/>
    <xf numFmtId="171" fontId="15" fillId="0" borderId="0"/>
    <xf numFmtId="0" fontId="15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4" fontId="20" fillId="0" borderId="0">
      <alignment vertical="center"/>
    </xf>
    <xf numFmtId="171" fontId="12" fillId="0" borderId="0"/>
    <xf numFmtId="171" fontId="12" fillId="0" borderId="0"/>
    <xf numFmtId="171" fontId="12" fillId="0" borderId="0"/>
    <xf numFmtId="171" fontId="15" fillId="0" borderId="0"/>
    <xf numFmtId="171" fontId="13" fillId="0" borderId="0"/>
    <xf numFmtId="171" fontId="13" fillId="0" borderId="0"/>
    <xf numFmtId="0" fontId="12" fillId="0" borderId="0"/>
    <xf numFmtId="171" fontId="12" fillId="0" borderId="0"/>
    <xf numFmtId="0" fontId="12" fillId="0" borderId="0"/>
    <xf numFmtId="0" fontId="12" fillId="0" borderId="0"/>
    <xf numFmtId="171" fontId="12" fillId="0" borderId="0"/>
    <xf numFmtId="0" fontId="12" fillId="0" borderId="0"/>
    <xf numFmtId="0" fontId="15" fillId="0" borderId="0"/>
    <xf numFmtId="171" fontId="15" fillId="0" borderId="0"/>
    <xf numFmtId="0" fontId="15" fillId="0" borderId="0"/>
    <xf numFmtId="0" fontId="13" fillId="0" borderId="0"/>
    <xf numFmtId="171" fontId="13" fillId="0" borderId="0"/>
    <xf numFmtId="0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171" fontId="15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0" fontId="15" fillId="0" borderId="0"/>
    <xf numFmtId="171" fontId="15" fillId="0" borderId="0"/>
    <xf numFmtId="0" fontId="15" fillId="0" borderId="0"/>
    <xf numFmtId="171" fontId="15" fillId="0" borderId="0"/>
    <xf numFmtId="171" fontId="13" fillId="0" borderId="0"/>
    <xf numFmtId="171" fontId="13" fillId="0" borderId="0"/>
    <xf numFmtId="0" fontId="12" fillId="0" borderId="0"/>
    <xf numFmtId="171" fontId="12" fillId="0" borderId="0"/>
    <xf numFmtId="0" fontId="12" fillId="0" borderId="0"/>
    <xf numFmtId="0" fontId="12" fillId="0" borderId="0"/>
    <xf numFmtId="171" fontId="12" fillId="0" borderId="0"/>
    <xf numFmtId="0" fontId="12" fillId="0" borderId="0"/>
    <xf numFmtId="0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0" fontId="12" fillId="0" borderId="0"/>
    <xf numFmtId="171" fontId="12" fillId="0" borderId="0"/>
    <xf numFmtId="0" fontId="12" fillId="0" borderId="0"/>
    <xf numFmtId="0" fontId="12" fillId="0" borderId="0"/>
    <xf numFmtId="171" fontId="12" fillId="0" borderId="0"/>
    <xf numFmtId="0" fontId="12" fillId="0" borderId="0"/>
    <xf numFmtId="171" fontId="13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4" fontId="20" fillId="0" borderId="0">
      <alignment vertical="center"/>
    </xf>
    <xf numFmtId="4" fontId="20" fillId="0" borderId="0">
      <alignment vertical="center"/>
    </xf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171" fontId="13" fillId="0" borderId="0"/>
    <xf numFmtId="171" fontId="13" fillId="0" borderId="0"/>
    <xf numFmtId="0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0" fontId="12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2" fillId="0" borderId="0"/>
    <xf numFmtId="171" fontId="15" fillId="0" borderId="0"/>
    <xf numFmtId="171" fontId="13" fillId="0" borderId="0"/>
    <xf numFmtId="171" fontId="13" fillId="0" borderId="0"/>
    <xf numFmtId="0" fontId="12" fillId="0" borderId="0"/>
    <xf numFmtId="171" fontId="12" fillId="0" borderId="0"/>
    <xf numFmtId="0" fontId="12" fillId="0" borderId="0"/>
    <xf numFmtId="0" fontId="12" fillId="0" borderId="0"/>
    <xf numFmtId="171" fontId="12" fillId="0" borderId="0"/>
    <xf numFmtId="0" fontId="12" fillId="0" borderId="0"/>
    <xf numFmtId="0" fontId="15" fillId="0" borderId="0"/>
    <xf numFmtId="171" fontId="15" fillId="0" borderId="0"/>
    <xf numFmtId="0" fontId="15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0" fontId="12" fillId="0" borderId="0"/>
    <xf numFmtId="171" fontId="12" fillId="0" borderId="0"/>
    <xf numFmtId="0" fontId="12" fillId="0" borderId="0"/>
    <xf numFmtId="0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5" fillId="0" borderId="0"/>
    <xf numFmtId="171" fontId="13" fillId="0" borderId="0"/>
    <xf numFmtId="171" fontId="13" fillId="0" borderId="0"/>
    <xf numFmtId="0" fontId="15" fillId="0" borderId="0"/>
    <xf numFmtId="171" fontId="15" fillId="0" borderId="0"/>
    <xf numFmtId="0" fontId="15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4" fillId="0" borderId="0"/>
    <xf numFmtId="171" fontId="4" fillId="0" borderId="0"/>
    <xf numFmtId="171" fontId="15" fillId="0" borderId="0"/>
    <xf numFmtId="171" fontId="13" fillId="0" borderId="0"/>
    <xf numFmtId="171" fontId="13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12" fillId="0" borderId="0"/>
    <xf numFmtId="171" fontId="12" fillId="0" borderId="0"/>
    <xf numFmtId="171" fontId="12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13" fillId="0" borderId="0"/>
    <xf numFmtId="171" fontId="13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4" fontId="11" fillId="0" borderId="0">
      <protection locked="0"/>
    </xf>
    <xf numFmtId="222" fontId="11" fillId="0" borderId="0">
      <protection locked="0"/>
    </xf>
    <xf numFmtId="223" fontId="11" fillId="0" borderId="0">
      <protection locked="0"/>
    </xf>
    <xf numFmtId="223" fontId="41" fillId="0" borderId="0">
      <protection locked="0"/>
    </xf>
    <xf numFmtId="223" fontId="41" fillId="0" borderId="0">
      <protection locked="0"/>
    </xf>
    <xf numFmtId="223" fontId="42" fillId="0" borderId="0">
      <protection locked="0"/>
    </xf>
    <xf numFmtId="223" fontId="41" fillId="0" borderId="0">
      <protection locked="0"/>
    </xf>
    <xf numFmtId="223" fontId="41" fillId="0" borderId="0">
      <protection locked="0"/>
    </xf>
    <xf numFmtId="223" fontId="42" fillId="0" borderId="0">
      <protection locked="0"/>
    </xf>
    <xf numFmtId="223" fontId="41" fillId="0" borderId="0">
      <protection locked="0"/>
    </xf>
    <xf numFmtId="223" fontId="41" fillId="0" borderId="0">
      <protection locked="0"/>
    </xf>
    <xf numFmtId="223" fontId="42" fillId="0" borderId="0">
      <protection locked="0"/>
    </xf>
    <xf numFmtId="223" fontId="41" fillId="0" borderId="0">
      <protection locked="0"/>
    </xf>
    <xf numFmtId="223" fontId="41" fillId="0" borderId="0">
      <protection locked="0"/>
    </xf>
    <xf numFmtId="171" fontId="11" fillId="0" borderId="0">
      <protection locked="0"/>
    </xf>
    <xf numFmtId="224" fontId="11" fillId="0" borderId="0">
      <protection locked="0"/>
    </xf>
    <xf numFmtId="224" fontId="41" fillId="0" borderId="0">
      <protection locked="0"/>
    </xf>
    <xf numFmtId="224" fontId="41" fillId="0" borderId="0">
      <protection locked="0"/>
    </xf>
    <xf numFmtId="224" fontId="42" fillId="0" borderId="0">
      <protection locked="0"/>
    </xf>
    <xf numFmtId="224" fontId="41" fillId="0" borderId="0">
      <protection locked="0"/>
    </xf>
    <xf numFmtId="224" fontId="41" fillId="0" borderId="0">
      <protection locked="0"/>
    </xf>
    <xf numFmtId="224" fontId="42" fillId="0" borderId="0">
      <protection locked="0"/>
    </xf>
    <xf numFmtId="224" fontId="41" fillId="0" borderId="0">
      <protection locked="0"/>
    </xf>
    <xf numFmtId="224" fontId="41" fillId="0" borderId="0">
      <protection locked="0"/>
    </xf>
    <xf numFmtId="224" fontId="42" fillId="0" borderId="0">
      <protection locked="0"/>
    </xf>
    <xf numFmtId="224" fontId="41" fillId="0" borderId="0">
      <protection locked="0"/>
    </xf>
    <xf numFmtId="224" fontId="41" fillId="0" borderId="0">
      <protection locked="0"/>
    </xf>
    <xf numFmtId="224" fontId="41" fillId="0" borderId="0">
      <protection locked="0"/>
    </xf>
    <xf numFmtId="223" fontId="41" fillId="0" borderId="0">
      <protection locked="0"/>
    </xf>
    <xf numFmtId="224" fontId="41" fillId="0" borderId="0">
      <protection locked="0"/>
    </xf>
    <xf numFmtId="225" fontId="11" fillId="0" borderId="0">
      <protection locked="0"/>
    </xf>
    <xf numFmtId="226" fontId="41" fillId="0" borderId="0">
      <protection locked="0"/>
    </xf>
    <xf numFmtId="0" fontId="41" fillId="0" borderId="0">
      <protection locked="0"/>
    </xf>
    <xf numFmtId="171" fontId="41" fillId="0" borderId="0">
      <protection locked="0"/>
    </xf>
    <xf numFmtId="0" fontId="41" fillId="0" borderId="0">
      <protection locked="0"/>
    </xf>
    <xf numFmtId="171" fontId="11" fillId="0" borderId="0">
      <protection locked="0"/>
    </xf>
    <xf numFmtId="227" fontId="7" fillId="0" borderId="0" applyFont="0" applyFill="0" applyBorder="0" applyAlignment="0" applyProtection="0"/>
    <xf numFmtId="228" fontId="7" fillId="0" borderId="0" applyFont="0" applyFill="0" applyBorder="0" applyAlignment="0" applyProtection="0"/>
    <xf numFmtId="229" fontId="11" fillId="0" borderId="4">
      <protection locked="0"/>
    </xf>
    <xf numFmtId="0" fontId="11" fillId="0" borderId="4">
      <protection locked="0"/>
    </xf>
    <xf numFmtId="0" fontId="11" fillId="0" borderId="4">
      <protection locked="0"/>
    </xf>
    <xf numFmtId="171" fontId="41" fillId="0" borderId="4">
      <protection locked="0"/>
    </xf>
    <xf numFmtId="171" fontId="41" fillId="0" borderId="4">
      <protection locked="0"/>
    </xf>
    <xf numFmtId="171" fontId="41" fillId="0" borderId="4">
      <protection locked="0"/>
    </xf>
    <xf numFmtId="0" fontId="41" fillId="0" borderId="4">
      <protection locked="0"/>
    </xf>
    <xf numFmtId="171" fontId="42" fillId="0" borderId="4">
      <protection locked="0"/>
    </xf>
    <xf numFmtId="171" fontId="41" fillId="0" borderId="4">
      <protection locked="0"/>
    </xf>
    <xf numFmtId="0" fontId="41" fillId="0" borderId="4">
      <protection locked="0"/>
    </xf>
    <xf numFmtId="171" fontId="42" fillId="0" borderId="4">
      <protection locked="0"/>
    </xf>
    <xf numFmtId="171" fontId="41" fillId="0" borderId="4">
      <protection locked="0"/>
    </xf>
    <xf numFmtId="171" fontId="41" fillId="0" borderId="4">
      <protection locked="0"/>
    </xf>
    <xf numFmtId="171" fontId="41" fillId="0" borderId="4">
      <protection locked="0"/>
    </xf>
    <xf numFmtId="0" fontId="41" fillId="0" borderId="4">
      <protection locked="0"/>
    </xf>
    <xf numFmtId="171" fontId="42" fillId="0" borderId="4">
      <protection locked="0"/>
    </xf>
    <xf numFmtId="171" fontId="41" fillId="0" borderId="4">
      <protection locked="0"/>
    </xf>
    <xf numFmtId="0" fontId="41" fillId="0" borderId="4">
      <protection locked="0"/>
    </xf>
    <xf numFmtId="171" fontId="42" fillId="0" borderId="4">
      <protection locked="0"/>
    </xf>
    <xf numFmtId="171" fontId="41" fillId="0" borderId="4">
      <protection locked="0"/>
    </xf>
    <xf numFmtId="171" fontId="41" fillId="0" borderId="4">
      <protection locked="0"/>
    </xf>
    <xf numFmtId="171" fontId="41" fillId="0" borderId="4">
      <protection locked="0"/>
    </xf>
    <xf numFmtId="0" fontId="41" fillId="0" borderId="4">
      <protection locked="0"/>
    </xf>
    <xf numFmtId="171" fontId="42" fillId="0" borderId="4">
      <protection locked="0"/>
    </xf>
    <xf numFmtId="171" fontId="41" fillId="0" borderId="4">
      <protection locked="0"/>
    </xf>
    <xf numFmtId="0" fontId="41" fillId="0" borderId="4">
      <protection locked="0"/>
    </xf>
    <xf numFmtId="171" fontId="42" fillId="0" borderId="4">
      <protection locked="0"/>
    </xf>
    <xf numFmtId="171" fontId="41" fillId="0" borderId="4">
      <protection locked="0"/>
    </xf>
    <xf numFmtId="171" fontId="41" fillId="0" borderId="4">
      <protection locked="0"/>
    </xf>
    <xf numFmtId="0" fontId="41" fillId="0" borderId="4">
      <protection locked="0"/>
    </xf>
    <xf numFmtId="171" fontId="42" fillId="0" borderId="4">
      <protection locked="0"/>
    </xf>
    <xf numFmtId="171" fontId="11" fillId="0" borderId="4">
      <protection locked="0"/>
    </xf>
    <xf numFmtId="0" fontId="41" fillId="0" borderId="4">
      <protection locked="0"/>
    </xf>
    <xf numFmtId="0" fontId="11" fillId="0" borderId="4">
      <protection locked="0"/>
    </xf>
    <xf numFmtId="0" fontId="11" fillId="0" borderId="4">
      <protection locked="0"/>
    </xf>
    <xf numFmtId="0" fontId="11" fillId="0" borderId="4">
      <protection locked="0"/>
    </xf>
    <xf numFmtId="171" fontId="11" fillId="0" borderId="4">
      <protection locked="0"/>
    </xf>
    <xf numFmtId="0" fontId="6" fillId="0" borderId="0"/>
    <xf numFmtId="0" fontId="6" fillId="0" borderId="0"/>
    <xf numFmtId="171" fontId="6" fillId="0" borderId="0"/>
    <xf numFmtId="0" fontId="6" fillId="0" borderId="0"/>
    <xf numFmtId="171" fontId="4" fillId="0" borderId="0"/>
    <xf numFmtId="171" fontId="6" fillId="0" borderId="0"/>
    <xf numFmtId="0" fontId="6" fillId="0" borderId="0"/>
    <xf numFmtId="171" fontId="6" fillId="0" borderId="0"/>
    <xf numFmtId="171" fontId="24" fillId="0" borderId="0">
      <alignment vertical="center"/>
    </xf>
    <xf numFmtId="229" fontId="43" fillId="0" borderId="0">
      <protection locked="0"/>
    </xf>
    <xf numFmtId="229" fontId="43" fillId="0" borderId="0">
      <protection locked="0"/>
    </xf>
    <xf numFmtId="0" fontId="44" fillId="0" borderId="0">
      <protection locked="0"/>
    </xf>
    <xf numFmtId="171" fontId="44" fillId="0" borderId="0">
      <protection locked="0"/>
    </xf>
    <xf numFmtId="0" fontId="44" fillId="0" borderId="0">
      <protection locked="0"/>
    </xf>
    <xf numFmtId="171" fontId="43" fillId="0" borderId="0">
      <protection locked="0"/>
    </xf>
    <xf numFmtId="0" fontId="44" fillId="0" borderId="0">
      <protection locked="0"/>
    </xf>
    <xf numFmtId="171" fontId="44" fillId="0" borderId="0">
      <protection locked="0"/>
    </xf>
    <xf numFmtId="0" fontId="44" fillId="0" borderId="0">
      <protection locked="0"/>
    </xf>
    <xf numFmtId="171" fontId="43" fillId="0" borderId="0">
      <protection locked="0"/>
    </xf>
    <xf numFmtId="171" fontId="45" fillId="0" borderId="0"/>
    <xf numFmtId="171" fontId="46" fillId="0" borderId="0"/>
    <xf numFmtId="0" fontId="6" fillId="0" borderId="0"/>
    <xf numFmtId="171" fontId="47" fillId="0" borderId="0"/>
    <xf numFmtId="0" fontId="41" fillId="0" borderId="4">
      <protection locked="0"/>
    </xf>
    <xf numFmtId="171" fontId="41" fillId="0" borderId="4">
      <protection locked="0"/>
    </xf>
    <xf numFmtId="0" fontId="41" fillId="0" borderId="4">
      <protection locked="0"/>
    </xf>
    <xf numFmtId="0" fontId="11" fillId="0" borderId="0">
      <protection locked="0"/>
    </xf>
    <xf numFmtId="171" fontId="11" fillId="0" borderId="0">
      <protection locked="0"/>
    </xf>
    <xf numFmtId="0" fontId="41" fillId="0" borderId="0">
      <protection locked="0"/>
    </xf>
    <xf numFmtId="0" fontId="11" fillId="0" borderId="0">
      <protection locked="0"/>
    </xf>
    <xf numFmtId="182" fontId="11" fillId="0" borderId="0">
      <protection locked="0"/>
    </xf>
    <xf numFmtId="0" fontId="11" fillId="0" borderId="4">
      <protection locked="0"/>
    </xf>
    <xf numFmtId="0" fontId="11" fillId="0" borderId="4">
      <protection locked="0"/>
    </xf>
    <xf numFmtId="182" fontId="41" fillId="0" borderId="0">
      <protection locked="0"/>
    </xf>
    <xf numFmtId="171" fontId="11" fillId="0" borderId="4">
      <protection locked="0"/>
    </xf>
    <xf numFmtId="0" fontId="41" fillId="0" borderId="4">
      <protection locked="0"/>
    </xf>
    <xf numFmtId="182" fontId="41" fillId="0" borderId="0">
      <protection locked="0"/>
    </xf>
    <xf numFmtId="0" fontId="41" fillId="0" borderId="4">
      <protection locked="0"/>
    </xf>
    <xf numFmtId="182" fontId="41" fillId="0" borderId="0">
      <protection locked="0"/>
    </xf>
    <xf numFmtId="0" fontId="41" fillId="0" borderId="4">
      <protection locked="0"/>
    </xf>
    <xf numFmtId="0" fontId="11" fillId="0" borderId="4">
      <protection locked="0"/>
    </xf>
    <xf numFmtId="0" fontId="11" fillId="0" borderId="4">
      <protection locked="0"/>
    </xf>
    <xf numFmtId="0" fontId="11" fillId="0" borderId="4">
      <protection locked="0"/>
    </xf>
    <xf numFmtId="0" fontId="11" fillId="0" borderId="4">
      <protection locked="0"/>
    </xf>
    <xf numFmtId="0" fontId="11" fillId="0" borderId="4">
      <protection locked="0"/>
    </xf>
    <xf numFmtId="171" fontId="11" fillId="0" borderId="0">
      <protection locked="0"/>
    </xf>
    <xf numFmtId="171" fontId="11" fillId="0" borderId="4">
      <protection locked="0"/>
    </xf>
    <xf numFmtId="171" fontId="41" fillId="0" borderId="0">
      <protection locked="0"/>
    </xf>
    <xf numFmtId="171" fontId="41" fillId="0" borderId="4">
      <protection locked="0"/>
    </xf>
    <xf numFmtId="171" fontId="11" fillId="0" borderId="0">
      <protection locked="0"/>
    </xf>
    <xf numFmtId="171" fontId="11" fillId="0" borderId="4">
      <protection locked="0"/>
    </xf>
    <xf numFmtId="171" fontId="11" fillId="0" borderId="0">
      <protection locked="0"/>
    </xf>
    <xf numFmtId="171" fontId="11" fillId="0" borderId="4">
      <protection locked="0"/>
    </xf>
    <xf numFmtId="171" fontId="11" fillId="0" borderId="0">
      <protection locked="0"/>
    </xf>
    <xf numFmtId="171" fontId="11" fillId="0" borderId="4">
      <protection locked="0"/>
    </xf>
    <xf numFmtId="171" fontId="41" fillId="0" borderId="0">
      <protection locked="0"/>
    </xf>
    <xf numFmtId="171" fontId="41" fillId="0" borderId="4">
      <protection locked="0"/>
    </xf>
    <xf numFmtId="171" fontId="11" fillId="0" borderId="0">
      <protection locked="0"/>
    </xf>
    <xf numFmtId="171" fontId="11" fillId="0" borderId="4">
      <protection locked="0"/>
    </xf>
    <xf numFmtId="171" fontId="41" fillId="0" borderId="0">
      <protection locked="0"/>
    </xf>
    <xf numFmtId="171" fontId="41" fillId="0" borderId="4">
      <protection locked="0"/>
    </xf>
    <xf numFmtId="171" fontId="11" fillId="0" borderId="0">
      <protection locked="0"/>
    </xf>
    <xf numFmtId="171" fontId="11" fillId="0" borderId="4">
      <protection locked="0"/>
    </xf>
    <xf numFmtId="182" fontId="11" fillId="0" borderId="0">
      <protection locked="0"/>
    </xf>
    <xf numFmtId="0" fontId="11" fillId="0" borderId="4">
      <protection locked="0"/>
    </xf>
    <xf numFmtId="182" fontId="41" fillId="0" borderId="0">
      <protection locked="0"/>
    </xf>
    <xf numFmtId="171" fontId="41" fillId="0" borderId="4">
      <protection locked="0"/>
    </xf>
    <xf numFmtId="182" fontId="41" fillId="0" borderId="0">
      <protection locked="0"/>
    </xf>
    <xf numFmtId="171" fontId="41" fillId="0" borderId="4">
      <protection locked="0"/>
    </xf>
    <xf numFmtId="182" fontId="41" fillId="0" borderId="0">
      <protection locked="0"/>
    </xf>
    <xf numFmtId="0" fontId="41" fillId="0" borderId="4">
      <protection locked="0"/>
    </xf>
    <xf numFmtId="182" fontId="41" fillId="0" borderId="0">
      <protection locked="0"/>
    </xf>
    <xf numFmtId="0" fontId="41" fillId="0" borderId="4">
      <protection locked="0"/>
    </xf>
    <xf numFmtId="182" fontId="41" fillId="0" borderId="0">
      <protection locked="0"/>
    </xf>
    <xf numFmtId="0" fontId="41" fillId="0" borderId="4">
      <protection locked="0"/>
    </xf>
    <xf numFmtId="182" fontId="41" fillId="0" borderId="0">
      <protection locked="0"/>
    </xf>
    <xf numFmtId="171" fontId="41" fillId="0" borderId="4">
      <protection locked="0"/>
    </xf>
    <xf numFmtId="182" fontId="41" fillId="0" borderId="0">
      <protection locked="0"/>
    </xf>
    <xf numFmtId="171" fontId="41" fillId="0" borderId="4">
      <protection locked="0"/>
    </xf>
    <xf numFmtId="182" fontId="41" fillId="0" borderId="0">
      <protection locked="0"/>
    </xf>
    <xf numFmtId="171" fontId="41" fillId="0" borderId="4">
      <protection locked="0"/>
    </xf>
    <xf numFmtId="182" fontId="41" fillId="0" borderId="0">
      <protection locked="0"/>
    </xf>
    <xf numFmtId="171" fontId="41" fillId="0" borderId="4">
      <protection locked="0"/>
    </xf>
    <xf numFmtId="182" fontId="41" fillId="0" borderId="0">
      <protection locked="0"/>
    </xf>
    <xf numFmtId="171" fontId="41" fillId="0" borderId="4">
      <protection locked="0"/>
    </xf>
    <xf numFmtId="182" fontId="41" fillId="0" borderId="0">
      <protection locked="0"/>
    </xf>
    <xf numFmtId="171" fontId="41" fillId="0" borderId="4">
      <protection locked="0"/>
    </xf>
    <xf numFmtId="171" fontId="41" fillId="0" borderId="0">
      <protection locked="0"/>
    </xf>
    <xf numFmtId="171" fontId="11" fillId="0" borderId="4">
      <protection locked="0"/>
    </xf>
    <xf numFmtId="182" fontId="41" fillId="0" borderId="0">
      <protection locked="0"/>
    </xf>
    <xf numFmtId="171" fontId="41" fillId="0" borderId="4">
      <protection locked="0"/>
    </xf>
    <xf numFmtId="182" fontId="41" fillId="0" borderId="0">
      <protection locked="0"/>
    </xf>
    <xf numFmtId="171" fontId="41" fillId="0" borderId="4">
      <protection locked="0"/>
    </xf>
    <xf numFmtId="171" fontId="41" fillId="0" borderId="0">
      <protection locked="0"/>
    </xf>
    <xf numFmtId="171" fontId="41" fillId="0" borderId="4">
      <protection locked="0"/>
    </xf>
    <xf numFmtId="171" fontId="41" fillId="0" borderId="0">
      <protection locked="0"/>
    </xf>
    <xf numFmtId="171" fontId="41" fillId="0" borderId="4">
      <protection locked="0"/>
    </xf>
    <xf numFmtId="171" fontId="41" fillId="0" borderId="0">
      <protection locked="0"/>
    </xf>
    <xf numFmtId="171" fontId="41" fillId="0" borderId="4">
      <protection locked="0"/>
    </xf>
    <xf numFmtId="171" fontId="11" fillId="0" borderId="0">
      <protection locked="0"/>
    </xf>
    <xf numFmtId="171" fontId="11" fillId="0" borderId="4">
      <protection locked="0"/>
    </xf>
    <xf numFmtId="171" fontId="41" fillId="0" borderId="0">
      <protection locked="0"/>
    </xf>
    <xf numFmtId="171" fontId="41" fillId="0" borderId="4">
      <protection locked="0"/>
    </xf>
    <xf numFmtId="171" fontId="41" fillId="0" borderId="0">
      <protection locked="0"/>
    </xf>
    <xf numFmtId="171" fontId="41" fillId="0" borderId="4">
      <protection locked="0"/>
    </xf>
    <xf numFmtId="171" fontId="41" fillId="0" borderId="0">
      <protection locked="0"/>
    </xf>
    <xf numFmtId="171" fontId="41" fillId="0" borderId="4">
      <protection locked="0"/>
    </xf>
    <xf numFmtId="177" fontId="11" fillId="0" borderId="0">
      <protection locked="0"/>
    </xf>
    <xf numFmtId="230" fontId="11" fillId="0" borderId="0">
      <protection locked="0"/>
    </xf>
    <xf numFmtId="177" fontId="41" fillId="0" borderId="0">
      <protection locked="0"/>
    </xf>
    <xf numFmtId="230" fontId="41" fillId="0" borderId="0">
      <protection locked="0"/>
    </xf>
    <xf numFmtId="177" fontId="41" fillId="0" borderId="0">
      <protection locked="0"/>
    </xf>
    <xf numFmtId="230" fontId="41" fillId="0" borderId="0">
      <protection locked="0"/>
    </xf>
    <xf numFmtId="177" fontId="41" fillId="0" borderId="0">
      <protection locked="0"/>
    </xf>
    <xf numFmtId="230" fontId="41" fillId="0" borderId="0">
      <protection locked="0"/>
    </xf>
    <xf numFmtId="171" fontId="11" fillId="0" borderId="0">
      <protection locked="0"/>
    </xf>
    <xf numFmtId="171" fontId="11" fillId="0" borderId="0">
      <protection locked="0"/>
    </xf>
    <xf numFmtId="171" fontId="41" fillId="0" borderId="0">
      <protection locked="0"/>
    </xf>
    <xf numFmtId="171" fontId="41" fillId="0" borderId="0">
      <protection locked="0"/>
    </xf>
    <xf numFmtId="171" fontId="11" fillId="0" borderId="0">
      <protection locked="0"/>
    </xf>
    <xf numFmtId="171" fontId="11" fillId="0" borderId="0">
      <protection locked="0"/>
    </xf>
    <xf numFmtId="171" fontId="11" fillId="0" borderId="0">
      <protection locked="0"/>
    </xf>
    <xf numFmtId="171" fontId="11" fillId="0" borderId="0">
      <protection locked="0"/>
    </xf>
    <xf numFmtId="171" fontId="11" fillId="0" borderId="0">
      <protection locked="0"/>
    </xf>
    <xf numFmtId="171" fontId="11" fillId="0" borderId="0">
      <protection locked="0"/>
    </xf>
    <xf numFmtId="171" fontId="41" fillId="0" borderId="0">
      <protection locked="0"/>
    </xf>
    <xf numFmtId="171" fontId="41" fillId="0" borderId="0">
      <protection locked="0"/>
    </xf>
    <xf numFmtId="171" fontId="11" fillId="0" borderId="0">
      <protection locked="0"/>
    </xf>
    <xf numFmtId="171" fontId="11" fillId="0" borderId="0">
      <protection locked="0"/>
    </xf>
    <xf numFmtId="171" fontId="41" fillId="0" borderId="0">
      <protection locked="0"/>
    </xf>
    <xf numFmtId="171" fontId="41" fillId="0" borderId="0">
      <protection locked="0"/>
    </xf>
    <xf numFmtId="171" fontId="11" fillId="0" borderId="0">
      <protection locked="0"/>
    </xf>
    <xf numFmtId="171" fontId="11" fillId="0" borderId="0">
      <protection locked="0"/>
    </xf>
    <xf numFmtId="177" fontId="11" fillId="0" borderId="0">
      <protection locked="0"/>
    </xf>
    <xf numFmtId="230" fontId="11" fillId="0" borderId="0">
      <protection locked="0"/>
    </xf>
    <xf numFmtId="177" fontId="41" fillId="0" borderId="0">
      <protection locked="0"/>
    </xf>
    <xf numFmtId="230" fontId="41" fillId="0" borderId="0">
      <protection locked="0"/>
    </xf>
    <xf numFmtId="177" fontId="41" fillId="0" borderId="0">
      <protection locked="0"/>
    </xf>
    <xf numFmtId="230" fontId="41" fillId="0" borderId="0">
      <protection locked="0"/>
    </xf>
    <xf numFmtId="177" fontId="41" fillId="0" borderId="0">
      <protection locked="0"/>
    </xf>
    <xf numFmtId="230" fontId="41" fillId="0" borderId="0">
      <protection locked="0"/>
    </xf>
    <xf numFmtId="177" fontId="41" fillId="0" borderId="0">
      <protection locked="0"/>
    </xf>
    <xf numFmtId="230" fontId="41" fillId="0" borderId="0">
      <protection locked="0"/>
    </xf>
    <xf numFmtId="177" fontId="41" fillId="0" borderId="0">
      <protection locked="0"/>
    </xf>
    <xf numFmtId="230" fontId="41" fillId="0" borderId="0">
      <protection locked="0"/>
    </xf>
    <xf numFmtId="177" fontId="41" fillId="0" borderId="0">
      <protection locked="0"/>
    </xf>
    <xf numFmtId="230" fontId="41" fillId="0" borderId="0">
      <protection locked="0"/>
    </xf>
    <xf numFmtId="177" fontId="41" fillId="0" borderId="0">
      <protection locked="0"/>
    </xf>
    <xf numFmtId="230" fontId="41" fillId="0" borderId="0">
      <protection locked="0"/>
    </xf>
    <xf numFmtId="177" fontId="41" fillId="0" borderId="0">
      <protection locked="0"/>
    </xf>
    <xf numFmtId="230" fontId="41" fillId="0" borderId="0">
      <protection locked="0"/>
    </xf>
    <xf numFmtId="177" fontId="41" fillId="0" borderId="0">
      <protection locked="0"/>
    </xf>
    <xf numFmtId="230" fontId="41" fillId="0" borderId="0">
      <protection locked="0"/>
    </xf>
    <xf numFmtId="177" fontId="41" fillId="0" borderId="0">
      <protection locked="0"/>
    </xf>
    <xf numFmtId="230" fontId="41" fillId="0" borderId="0">
      <protection locked="0"/>
    </xf>
    <xf numFmtId="177" fontId="41" fillId="0" borderId="0">
      <protection locked="0"/>
    </xf>
    <xf numFmtId="230" fontId="41" fillId="0" borderId="0">
      <protection locked="0"/>
    </xf>
    <xf numFmtId="171" fontId="41" fillId="0" borderId="0">
      <protection locked="0"/>
    </xf>
    <xf numFmtId="171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171" fontId="41" fillId="0" borderId="0">
      <protection locked="0"/>
    </xf>
    <xf numFmtId="171" fontId="41" fillId="0" borderId="0">
      <protection locked="0"/>
    </xf>
    <xf numFmtId="171" fontId="41" fillId="0" borderId="0">
      <protection locked="0"/>
    </xf>
    <xf numFmtId="171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171" fontId="41" fillId="0" borderId="0">
      <protection locked="0"/>
    </xf>
    <xf numFmtId="171" fontId="41" fillId="0" borderId="0">
      <protection locked="0"/>
    </xf>
    <xf numFmtId="171" fontId="41" fillId="0" borderId="0">
      <protection locked="0"/>
    </xf>
    <xf numFmtId="171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171" fontId="41" fillId="0" borderId="0">
      <protection locked="0"/>
    </xf>
    <xf numFmtId="171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171" fontId="41" fillId="0" borderId="0">
      <protection locked="0"/>
    </xf>
    <xf numFmtId="171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171" fontId="41" fillId="0" borderId="0">
      <protection locked="0"/>
    </xf>
    <xf numFmtId="171" fontId="41" fillId="0" borderId="0">
      <protection locked="0"/>
    </xf>
    <xf numFmtId="171" fontId="41" fillId="0" borderId="0">
      <protection locked="0"/>
    </xf>
    <xf numFmtId="171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171" fontId="41" fillId="0" borderId="0">
      <protection locked="0"/>
    </xf>
    <xf numFmtId="171" fontId="41" fillId="0" borderId="0">
      <protection locked="0"/>
    </xf>
    <xf numFmtId="171" fontId="41" fillId="0" borderId="0">
      <protection locked="0"/>
    </xf>
    <xf numFmtId="171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171" fontId="41" fillId="0" borderId="0">
      <protection locked="0"/>
    </xf>
    <xf numFmtId="171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171" fontId="11" fillId="0" borderId="0">
      <protection locked="0"/>
    </xf>
    <xf numFmtId="171" fontId="11" fillId="0" borderId="0">
      <protection locked="0"/>
    </xf>
    <xf numFmtId="177" fontId="41" fillId="0" borderId="0">
      <protection locked="0"/>
    </xf>
    <xf numFmtId="230" fontId="41" fillId="0" borderId="0">
      <protection locked="0"/>
    </xf>
    <xf numFmtId="177" fontId="41" fillId="0" borderId="0">
      <protection locked="0"/>
    </xf>
    <xf numFmtId="230" fontId="41" fillId="0" borderId="0">
      <protection locked="0"/>
    </xf>
    <xf numFmtId="177" fontId="41" fillId="0" borderId="0">
      <protection locked="0"/>
    </xf>
    <xf numFmtId="230" fontId="41" fillId="0" borderId="0">
      <protection locked="0"/>
    </xf>
    <xf numFmtId="171" fontId="41" fillId="0" borderId="0">
      <protection locked="0"/>
    </xf>
    <xf numFmtId="171" fontId="41" fillId="0" borderId="0">
      <protection locked="0"/>
    </xf>
    <xf numFmtId="171" fontId="41" fillId="0" borderId="0">
      <protection locked="0"/>
    </xf>
    <xf numFmtId="171" fontId="41" fillId="0" borderId="0">
      <protection locked="0"/>
    </xf>
    <xf numFmtId="171" fontId="41" fillId="0" borderId="0">
      <protection locked="0"/>
    </xf>
    <xf numFmtId="171" fontId="41" fillId="0" borderId="0">
      <protection locked="0"/>
    </xf>
    <xf numFmtId="171" fontId="11" fillId="0" borderId="0">
      <protection locked="0"/>
    </xf>
    <xf numFmtId="171" fontId="11" fillId="0" borderId="0">
      <protection locked="0"/>
    </xf>
    <xf numFmtId="171" fontId="41" fillId="0" borderId="0">
      <protection locked="0"/>
    </xf>
    <xf numFmtId="171" fontId="41" fillId="0" borderId="0">
      <protection locked="0"/>
    </xf>
    <xf numFmtId="171" fontId="41" fillId="0" borderId="0">
      <protection locked="0"/>
    </xf>
    <xf numFmtId="171" fontId="41" fillId="0" borderId="0">
      <protection locked="0"/>
    </xf>
    <xf numFmtId="171" fontId="41" fillId="0" borderId="0">
      <protection locked="0"/>
    </xf>
    <xf numFmtId="171" fontId="41" fillId="0" borderId="0">
      <protection locked="0"/>
    </xf>
    <xf numFmtId="222" fontId="11" fillId="0" borderId="0">
      <protection locked="0"/>
    </xf>
    <xf numFmtId="222" fontId="41" fillId="0" borderId="0">
      <protection locked="0"/>
    </xf>
    <xf numFmtId="0" fontId="43" fillId="0" borderId="0">
      <protection locked="0"/>
    </xf>
    <xf numFmtId="171" fontId="43" fillId="0" borderId="0">
      <protection locked="0"/>
    </xf>
    <xf numFmtId="0" fontId="44" fillId="0" borderId="0">
      <protection locked="0"/>
    </xf>
    <xf numFmtId="0" fontId="43" fillId="0" borderId="0">
      <protection locked="0"/>
    </xf>
    <xf numFmtId="0" fontId="43" fillId="0" borderId="0">
      <protection locked="0"/>
    </xf>
    <xf numFmtId="171" fontId="43" fillId="0" borderId="0">
      <protection locked="0"/>
    </xf>
    <xf numFmtId="0" fontId="44" fillId="0" borderId="0">
      <protection locked="0"/>
    </xf>
    <xf numFmtId="0" fontId="43" fillId="0" borderId="0">
      <protection locked="0"/>
    </xf>
    <xf numFmtId="231" fontId="48" fillId="0" borderId="0"/>
    <xf numFmtId="232" fontId="46" fillId="0" borderId="0">
      <alignment horizontal="center"/>
    </xf>
    <xf numFmtId="233" fontId="10" fillId="0" borderId="0">
      <alignment horizontal="center"/>
    </xf>
    <xf numFmtId="171" fontId="4" fillId="0" borderId="0"/>
    <xf numFmtId="171" fontId="49" fillId="0" borderId="5" applyFont="0" applyFill="0" applyBorder="0" applyAlignment="0" applyProtection="0"/>
    <xf numFmtId="171" fontId="49" fillId="0" borderId="5" applyFont="0" applyFill="0" applyBorder="0" applyAlignment="0" applyProtection="0"/>
    <xf numFmtId="171" fontId="49" fillId="0" borderId="5" applyFont="0" applyFill="0" applyBorder="0" applyAlignment="0" applyProtection="0"/>
    <xf numFmtId="171" fontId="50" fillId="0" borderId="5" applyFont="0" applyFill="0" applyBorder="0" applyAlignment="0" applyProtection="0"/>
    <xf numFmtId="171" fontId="50" fillId="0" borderId="5" applyFont="0" applyFill="0" applyBorder="0" applyAlignment="0" applyProtection="0"/>
    <xf numFmtId="231" fontId="7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49" fontId="51" fillId="3" borderId="0" applyFill="0" applyBorder="0">
      <alignment horizontal="left"/>
    </xf>
    <xf numFmtId="171" fontId="52" fillId="0" borderId="0" applyFill="0" applyBorder="0">
      <alignment vertical="center"/>
    </xf>
    <xf numFmtId="171" fontId="19" fillId="0" borderId="0" applyFill="0" applyBorder="0">
      <alignment vertical="center"/>
    </xf>
    <xf numFmtId="234" fontId="53" fillId="3" borderId="6" applyBorder="0"/>
    <xf numFmtId="235" fontId="54" fillId="0" borderId="0" applyFont="0" applyAlignment="0" applyProtection="0">
      <protection locked="0" hidden="1"/>
    </xf>
    <xf numFmtId="0" fontId="55" fillId="4" borderId="0"/>
    <xf numFmtId="0" fontId="55" fillId="4" borderId="0"/>
    <xf numFmtId="0" fontId="56" fillId="5" borderId="7" applyNumberFormat="0" applyFill="0" applyBorder="0" applyAlignment="0">
      <alignment horizontal="left"/>
    </xf>
    <xf numFmtId="0" fontId="56" fillId="5" borderId="7" applyNumberFormat="0" applyFill="0" applyBorder="0" applyAlignment="0">
      <alignment horizontal="left"/>
    </xf>
    <xf numFmtId="0" fontId="56" fillId="5" borderId="7" applyNumberFormat="0" applyFill="0" applyBorder="0" applyAlignment="0">
      <alignment horizontal="left"/>
    </xf>
    <xf numFmtId="171" fontId="56" fillId="5" borderId="7" applyNumberFormat="0" applyFill="0" applyBorder="0" applyAlignment="0">
      <alignment horizontal="left"/>
    </xf>
    <xf numFmtId="171" fontId="4" fillId="0" borderId="0"/>
    <xf numFmtId="171" fontId="56" fillId="5" borderId="7" applyNumberFormat="0" applyFill="0" applyBorder="0" applyAlignment="0">
      <alignment horizontal="left"/>
    </xf>
    <xf numFmtId="171" fontId="56" fillId="5" borderId="7" applyNumberFormat="0" applyFill="0" applyBorder="0" applyAlignment="0">
      <alignment horizontal="left"/>
    </xf>
    <xf numFmtId="171" fontId="4" fillId="0" borderId="0"/>
    <xf numFmtId="171" fontId="56" fillId="5" borderId="7" applyNumberFormat="0" applyFill="0" applyBorder="0" applyAlignment="0">
      <alignment horizontal="left"/>
    </xf>
    <xf numFmtId="0" fontId="56" fillId="5" borderId="7" applyNumberFormat="0" applyFill="0" applyBorder="0" applyAlignment="0">
      <alignment horizontal="left"/>
    </xf>
    <xf numFmtId="0" fontId="56" fillId="5" borderId="7" applyNumberFormat="0" applyFill="0" applyBorder="0" applyAlignment="0">
      <alignment horizontal="left"/>
    </xf>
    <xf numFmtId="0" fontId="56" fillId="5" borderId="7" applyNumberFormat="0" applyFill="0" applyBorder="0" applyAlignment="0">
      <alignment horizontal="left"/>
    </xf>
    <xf numFmtId="0" fontId="56" fillId="5" borderId="7" applyNumberFormat="0" applyFill="0" applyBorder="0" applyAlignment="0">
      <alignment horizontal="left"/>
    </xf>
    <xf numFmtId="0" fontId="56" fillId="5" borderId="7" applyNumberFormat="0" applyFill="0" applyBorder="0" applyAlignment="0">
      <alignment horizontal="left"/>
    </xf>
    <xf numFmtId="171" fontId="4" fillId="0" borderId="0"/>
    <xf numFmtId="0" fontId="5" fillId="5" borderId="0" applyNumberFormat="0" applyFill="0" applyBorder="0" applyAlignment="0"/>
    <xf numFmtId="0" fontId="5" fillId="5" borderId="0" applyNumberFormat="0" applyFill="0" applyBorder="0" applyAlignment="0"/>
    <xf numFmtId="171" fontId="5" fillId="5" borderId="0" applyNumberFormat="0" applyFill="0" applyBorder="0" applyAlignment="0"/>
    <xf numFmtId="0" fontId="5" fillId="5" borderId="0" applyNumberFormat="0" applyFill="0" applyBorder="0" applyAlignment="0"/>
    <xf numFmtId="171" fontId="4" fillId="0" borderId="0"/>
    <xf numFmtId="171" fontId="5" fillId="5" borderId="0" applyNumberFormat="0" applyFill="0" applyBorder="0" applyAlignment="0"/>
    <xf numFmtId="171" fontId="5" fillId="5" borderId="0" applyNumberFormat="0" applyFill="0" applyBorder="0" applyAlignment="0"/>
    <xf numFmtId="171" fontId="4" fillId="0" borderId="0"/>
    <xf numFmtId="171" fontId="5" fillId="5" borderId="0" applyNumberFormat="0" applyFill="0" applyBorder="0" applyAlignment="0"/>
    <xf numFmtId="0" fontId="5" fillId="5" borderId="0" applyNumberFormat="0" applyFill="0" applyBorder="0" applyAlignment="0"/>
    <xf numFmtId="171" fontId="5" fillId="5" borderId="0" applyNumberFormat="0" applyFill="0" applyBorder="0" applyAlignment="0"/>
    <xf numFmtId="0" fontId="57" fillId="6" borderId="7" applyNumberFormat="0" applyFill="0" applyBorder="0" applyAlignment="0">
      <alignment horizontal="left"/>
    </xf>
    <xf numFmtId="0" fontId="57" fillId="6" borderId="7" applyNumberFormat="0" applyFill="0" applyBorder="0" applyAlignment="0">
      <alignment horizontal="left"/>
    </xf>
    <xf numFmtId="0" fontId="57" fillId="6" borderId="7" applyNumberFormat="0" applyFill="0" applyBorder="0" applyAlignment="0">
      <alignment horizontal="left"/>
    </xf>
    <xf numFmtId="171" fontId="57" fillId="6" borderId="7" applyNumberFormat="0" applyFill="0" applyBorder="0" applyAlignment="0">
      <alignment horizontal="left"/>
    </xf>
    <xf numFmtId="171" fontId="58" fillId="6" borderId="7" applyNumberFormat="0" applyFill="0" applyBorder="0" applyAlignment="0">
      <alignment horizontal="left"/>
    </xf>
    <xf numFmtId="171" fontId="57" fillId="6" borderId="7" applyNumberFormat="0" applyFill="0" applyBorder="0" applyAlignment="0">
      <alignment horizontal="left"/>
    </xf>
    <xf numFmtId="171" fontId="57" fillId="6" borderId="7" applyNumberFormat="0" applyFill="0" applyBorder="0" applyAlignment="0">
      <alignment horizontal="left"/>
    </xf>
    <xf numFmtId="171" fontId="58" fillId="6" borderId="7" applyNumberFormat="0" applyFill="0" applyBorder="0" applyAlignment="0">
      <alignment horizontal="left"/>
    </xf>
    <xf numFmtId="171" fontId="57" fillId="6" borderId="7" applyNumberFormat="0" applyFill="0" applyBorder="0" applyAlignment="0">
      <alignment horizontal="left"/>
    </xf>
    <xf numFmtId="0" fontId="57" fillId="6" borderId="7" applyNumberFormat="0" applyFill="0" applyBorder="0" applyAlignment="0">
      <alignment horizontal="left"/>
    </xf>
    <xf numFmtId="0" fontId="57" fillId="6" borderId="7" applyNumberFormat="0" applyFill="0" applyBorder="0" applyAlignment="0">
      <alignment horizontal="left"/>
    </xf>
    <xf numFmtId="0" fontId="57" fillId="6" borderId="7" applyNumberFormat="0" applyFill="0" applyBorder="0" applyAlignment="0">
      <alignment horizontal="left"/>
    </xf>
    <xf numFmtId="0" fontId="57" fillId="6" borderId="7" applyNumberFormat="0" applyFill="0" applyBorder="0" applyAlignment="0">
      <alignment horizontal="left"/>
    </xf>
    <xf numFmtId="0" fontId="57" fillId="6" borderId="7" applyNumberFormat="0" applyFill="0" applyBorder="0" applyAlignment="0">
      <alignment horizontal="left"/>
    </xf>
    <xf numFmtId="171" fontId="58" fillId="6" borderId="7" applyNumberFormat="0" applyFill="0" applyBorder="0" applyAlignment="0">
      <alignment horizontal="left"/>
    </xf>
    <xf numFmtId="0" fontId="59" fillId="7" borderId="0" applyNumberFormat="0" applyFill="0" applyBorder="0" applyAlignment="0"/>
    <xf numFmtId="171" fontId="59" fillId="7" borderId="0" applyNumberFormat="0" applyFill="0" applyBorder="0" applyAlignment="0"/>
    <xf numFmtId="0" fontId="59" fillId="7" borderId="0" applyNumberFormat="0" applyFill="0" applyBorder="0" applyAlignment="0"/>
    <xf numFmtId="171" fontId="4" fillId="0" borderId="0"/>
    <xf numFmtId="0" fontId="60" fillId="0" borderId="0" applyNumberFormat="0" applyFill="0" applyBorder="0" applyAlignment="0"/>
    <xf numFmtId="171" fontId="60" fillId="0" borderId="0" applyNumberFormat="0" applyFill="0" applyBorder="0" applyAlignment="0"/>
    <xf numFmtId="0" fontId="60" fillId="0" borderId="0" applyNumberFormat="0" applyFill="0" applyBorder="0" applyAlignment="0"/>
    <xf numFmtId="171" fontId="61" fillId="0" borderId="0" applyNumberFormat="0" applyFill="0" applyBorder="0" applyAlignment="0"/>
    <xf numFmtId="0" fontId="62" fillId="0" borderId="8" applyNumberFormat="0" applyFill="0" applyBorder="0" applyAlignment="0">
      <alignment horizontal="left"/>
    </xf>
    <xf numFmtId="171" fontId="62" fillId="0" borderId="8" applyNumberFormat="0" applyFill="0" applyBorder="0" applyAlignment="0">
      <alignment horizontal="left"/>
    </xf>
    <xf numFmtId="0" fontId="62" fillId="0" borderId="8" applyNumberFormat="0" applyFill="0" applyBorder="0" applyAlignment="0">
      <alignment horizontal="left"/>
    </xf>
    <xf numFmtId="171" fontId="63" fillId="0" borderId="8" applyNumberFormat="0" applyFill="0" applyBorder="0" applyAlignment="0">
      <alignment horizontal="left"/>
    </xf>
    <xf numFmtId="0" fontId="64" fillId="8" borderId="9" applyNumberFormat="0" applyFill="0" applyBorder="0" applyAlignment="0">
      <alignment horizontal="centerContinuous"/>
    </xf>
    <xf numFmtId="171" fontId="64" fillId="8" borderId="9" applyNumberFormat="0" applyFill="0" applyBorder="0" applyAlignment="0">
      <alignment horizontal="centerContinuous"/>
    </xf>
    <xf numFmtId="0" fontId="64" fillId="8" borderId="9" applyNumberFormat="0" applyFill="0" applyBorder="0" applyAlignment="0">
      <alignment horizontal="centerContinuous"/>
    </xf>
    <xf numFmtId="171" fontId="65" fillId="8" borderId="9" applyNumberFormat="0" applyFill="0" applyBorder="0" applyAlignment="0">
      <alignment horizontal="centerContinuous"/>
    </xf>
    <xf numFmtId="0" fontId="66" fillId="0" borderId="0" applyNumberFormat="0" applyFill="0" applyBorder="0" applyAlignment="0"/>
    <xf numFmtId="171" fontId="66" fillId="0" borderId="0" applyNumberFormat="0" applyFill="0" applyBorder="0" applyAlignment="0"/>
    <xf numFmtId="0" fontId="66" fillId="0" borderId="0" applyNumberFormat="0" applyFill="0" applyBorder="0" applyAlignment="0"/>
    <xf numFmtId="171" fontId="67" fillId="0" borderId="0" applyNumberFormat="0" applyFill="0" applyBorder="0" applyAlignment="0"/>
    <xf numFmtId="0" fontId="66" fillId="9" borderId="10" applyNumberFormat="0" applyFill="0" applyBorder="0" applyAlignment="0"/>
    <xf numFmtId="0" fontId="66" fillId="9" borderId="10" applyNumberFormat="0" applyFill="0" applyBorder="0" applyAlignment="0"/>
    <xf numFmtId="171" fontId="66" fillId="9" borderId="10" applyNumberFormat="0" applyFill="0" applyBorder="0" applyAlignment="0"/>
    <xf numFmtId="171" fontId="67" fillId="9" borderId="10" applyNumberFormat="0" applyFill="0" applyBorder="0" applyAlignment="0"/>
    <xf numFmtId="171" fontId="66" fillId="9" borderId="10" applyNumberFormat="0" applyFill="0" applyBorder="0" applyAlignment="0"/>
    <xf numFmtId="0" fontId="66" fillId="9" borderId="10" applyNumberFormat="0" applyFill="0" applyBorder="0" applyAlignment="0"/>
    <xf numFmtId="0" fontId="66" fillId="9" borderId="10" applyNumberFormat="0" applyFill="0" applyBorder="0" applyAlignment="0"/>
    <xf numFmtId="0" fontId="66" fillId="9" borderId="10" applyNumberFormat="0" applyFill="0" applyBorder="0" applyAlignment="0"/>
    <xf numFmtId="0" fontId="66" fillId="9" borderId="10" applyNumberFormat="0" applyFill="0" applyBorder="0" applyAlignment="0"/>
    <xf numFmtId="0" fontId="66" fillId="9" borderId="10" applyNumberFormat="0" applyFill="0" applyBorder="0" applyAlignment="0"/>
    <xf numFmtId="0" fontId="66" fillId="9" borderId="10" applyNumberFormat="0" applyFill="0" applyBorder="0" applyAlignment="0"/>
    <xf numFmtId="171" fontId="67" fillId="9" borderId="10" applyNumberFormat="0" applyFill="0" applyBorder="0" applyAlignment="0"/>
    <xf numFmtId="0" fontId="68" fillId="0" borderId="8" applyNumberFormat="0" applyFill="0" applyBorder="0" applyAlignment="0"/>
    <xf numFmtId="171" fontId="68" fillId="0" borderId="8" applyNumberFormat="0" applyFill="0" applyBorder="0" applyAlignment="0"/>
    <xf numFmtId="0" fontId="68" fillId="0" borderId="8" applyNumberFormat="0" applyFill="0" applyBorder="0" applyAlignment="0"/>
    <xf numFmtId="171" fontId="69" fillId="0" borderId="8" applyNumberFormat="0" applyFill="0" applyBorder="0" applyAlignment="0"/>
    <xf numFmtId="0" fontId="66" fillId="0" borderId="0" applyNumberFormat="0" applyFill="0" applyBorder="0" applyAlignment="0"/>
    <xf numFmtId="171" fontId="66" fillId="0" borderId="0" applyNumberFormat="0" applyFill="0" applyBorder="0" applyAlignment="0"/>
    <xf numFmtId="0" fontId="66" fillId="0" borderId="0" applyNumberFormat="0" applyFill="0" applyBorder="0" applyAlignment="0"/>
    <xf numFmtId="171" fontId="67" fillId="0" borderId="0" applyNumberFormat="0" applyFill="0" applyBorder="0" applyAlignment="0"/>
    <xf numFmtId="0" fontId="10" fillId="0" borderId="1">
      <alignment horizontal="left" wrapText="1"/>
    </xf>
    <xf numFmtId="171" fontId="10" fillId="0" borderId="1">
      <alignment horizontal="left" wrapText="1"/>
    </xf>
    <xf numFmtId="171" fontId="10" fillId="0" borderId="1">
      <alignment horizontal="left" wrapText="1"/>
    </xf>
    <xf numFmtId="171" fontId="4" fillId="0" borderId="0"/>
    <xf numFmtId="171" fontId="10" fillId="0" borderId="1">
      <alignment horizontal="left" wrapText="1"/>
    </xf>
    <xf numFmtId="0" fontId="10" fillId="0" borderId="1">
      <alignment horizontal="left" wrapText="1"/>
    </xf>
    <xf numFmtId="0" fontId="10" fillId="0" borderId="1">
      <alignment horizontal="left" wrapText="1"/>
    </xf>
    <xf numFmtId="0" fontId="10" fillId="0" borderId="1">
      <alignment horizontal="left" wrapText="1"/>
    </xf>
    <xf numFmtId="0" fontId="10" fillId="0" borderId="1">
      <alignment horizontal="left" wrapText="1"/>
    </xf>
    <xf numFmtId="0" fontId="10" fillId="0" borderId="1">
      <alignment horizontal="left" wrapText="1"/>
    </xf>
    <xf numFmtId="0" fontId="10" fillId="0" borderId="1">
      <alignment horizontal="left" wrapText="1"/>
    </xf>
    <xf numFmtId="171" fontId="4" fillId="0" borderId="0"/>
    <xf numFmtId="0" fontId="10" fillId="0" borderId="1">
      <alignment horizontal="left" wrapText="1"/>
    </xf>
    <xf numFmtId="171" fontId="10" fillId="0" borderId="1">
      <alignment horizontal="left" wrapText="1"/>
    </xf>
    <xf numFmtId="171" fontId="10" fillId="0" borderId="1">
      <alignment horizontal="left" wrapText="1"/>
    </xf>
    <xf numFmtId="171" fontId="4" fillId="0" borderId="0"/>
    <xf numFmtId="171" fontId="10" fillId="0" borderId="1">
      <alignment horizontal="left" wrapText="1"/>
    </xf>
    <xf numFmtId="0" fontId="10" fillId="0" borderId="1">
      <alignment horizontal="left" wrapText="1"/>
    </xf>
    <xf numFmtId="0" fontId="10" fillId="0" borderId="1">
      <alignment horizontal="left" wrapText="1"/>
    </xf>
    <xf numFmtId="0" fontId="10" fillId="0" borderId="1">
      <alignment horizontal="left" wrapText="1"/>
    </xf>
    <xf numFmtId="0" fontId="10" fillId="0" borderId="1">
      <alignment horizontal="left" wrapText="1"/>
    </xf>
    <xf numFmtId="0" fontId="10" fillId="0" borderId="1">
      <alignment horizontal="left" wrapText="1"/>
    </xf>
    <xf numFmtId="0" fontId="10" fillId="0" borderId="1">
      <alignment horizontal="left" wrapText="1"/>
    </xf>
    <xf numFmtId="171" fontId="4" fillId="0" borderId="0"/>
    <xf numFmtId="0" fontId="10" fillId="0" borderId="1">
      <alignment horizontal="left" wrapText="1"/>
    </xf>
    <xf numFmtId="171" fontId="10" fillId="0" borderId="1">
      <alignment horizontal="left" wrapText="1"/>
    </xf>
    <xf numFmtId="171" fontId="10" fillId="0" borderId="1">
      <alignment horizontal="left" wrapText="1"/>
    </xf>
    <xf numFmtId="171" fontId="4" fillId="0" borderId="0"/>
    <xf numFmtId="171" fontId="10" fillId="0" borderId="1">
      <alignment horizontal="left" wrapText="1"/>
    </xf>
    <xf numFmtId="0" fontId="10" fillId="0" borderId="1">
      <alignment horizontal="left" wrapText="1"/>
    </xf>
    <xf numFmtId="0" fontId="10" fillId="0" borderId="1">
      <alignment horizontal="left" wrapText="1"/>
    </xf>
    <xf numFmtId="0" fontId="10" fillId="0" borderId="1">
      <alignment horizontal="left" wrapText="1"/>
    </xf>
    <xf numFmtId="0" fontId="10" fillId="0" borderId="1">
      <alignment horizontal="left" wrapText="1"/>
    </xf>
    <xf numFmtId="0" fontId="10" fillId="0" borderId="1">
      <alignment horizontal="left" wrapText="1"/>
    </xf>
    <xf numFmtId="0" fontId="10" fillId="0" borderId="1">
      <alignment horizontal="left" wrapText="1"/>
    </xf>
    <xf numFmtId="171" fontId="4" fillId="0" borderId="0"/>
    <xf numFmtId="0" fontId="10" fillId="0" borderId="1">
      <alignment horizontal="left" wrapText="1"/>
    </xf>
    <xf numFmtId="171" fontId="10" fillId="0" borderId="1">
      <alignment horizontal="left" wrapText="1"/>
    </xf>
    <xf numFmtId="171" fontId="10" fillId="0" borderId="1">
      <alignment horizontal="left" wrapText="1"/>
    </xf>
    <xf numFmtId="171" fontId="4" fillId="0" borderId="0"/>
    <xf numFmtId="171" fontId="10" fillId="0" borderId="1">
      <alignment horizontal="left" wrapText="1"/>
    </xf>
    <xf numFmtId="0" fontId="10" fillId="0" borderId="1">
      <alignment horizontal="left" wrapText="1"/>
    </xf>
    <xf numFmtId="0" fontId="10" fillId="0" borderId="1">
      <alignment horizontal="left" wrapText="1"/>
    </xf>
    <xf numFmtId="0" fontId="10" fillId="0" borderId="1">
      <alignment horizontal="left" wrapText="1"/>
    </xf>
    <xf numFmtId="0" fontId="10" fillId="0" borderId="1">
      <alignment horizontal="left" wrapText="1"/>
    </xf>
    <xf numFmtId="0" fontId="10" fillId="0" borderId="1">
      <alignment horizontal="left" wrapText="1"/>
    </xf>
    <xf numFmtId="0" fontId="10" fillId="0" borderId="1">
      <alignment horizontal="left" wrapText="1"/>
    </xf>
    <xf numFmtId="171" fontId="4" fillId="0" borderId="0"/>
    <xf numFmtId="236" fontId="70" fillId="10" borderId="0" applyNumberFormat="0" applyBorder="0" applyAlignment="0" applyProtection="0"/>
    <xf numFmtId="236" fontId="70" fillId="10" borderId="0" applyNumberFormat="0" applyBorder="0" applyAlignment="0" applyProtection="0"/>
    <xf numFmtId="236" fontId="70" fillId="10" borderId="0" applyNumberFormat="0" applyBorder="0" applyAlignment="0" applyProtection="0"/>
    <xf numFmtId="236" fontId="70" fillId="10" borderId="0" applyNumberFormat="0" applyBorder="0" applyAlignment="0" applyProtection="0"/>
    <xf numFmtId="236" fontId="70" fillId="11" borderId="0" applyNumberFormat="0" applyBorder="0" applyAlignment="0" applyProtection="0"/>
    <xf numFmtId="236" fontId="70" fillId="11" borderId="0" applyNumberFormat="0" applyBorder="0" applyAlignment="0" applyProtection="0"/>
    <xf numFmtId="236" fontId="70" fillId="11" borderId="0" applyNumberFormat="0" applyBorder="0" applyAlignment="0" applyProtection="0"/>
    <xf numFmtId="236" fontId="70" fillId="11" borderId="0" applyNumberFormat="0" applyBorder="0" applyAlignment="0" applyProtection="0"/>
    <xf numFmtId="236" fontId="70" fillId="12" borderId="0" applyNumberFormat="0" applyBorder="0" applyAlignment="0" applyProtection="0"/>
    <xf numFmtId="236" fontId="70" fillId="12" borderId="0" applyNumberFormat="0" applyBorder="0" applyAlignment="0" applyProtection="0"/>
    <xf numFmtId="236" fontId="70" fillId="12" borderId="0" applyNumberFormat="0" applyBorder="0" applyAlignment="0" applyProtection="0"/>
    <xf numFmtId="236" fontId="70" fillId="12" borderId="0" applyNumberFormat="0" applyBorder="0" applyAlignment="0" applyProtection="0"/>
    <xf numFmtId="236" fontId="70" fillId="13" borderId="0" applyNumberFormat="0" applyBorder="0" applyAlignment="0" applyProtection="0"/>
    <xf numFmtId="236" fontId="70" fillId="13" borderId="0" applyNumberFormat="0" applyBorder="0" applyAlignment="0" applyProtection="0"/>
    <xf numFmtId="236" fontId="70" fillId="13" borderId="0" applyNumberFormat="0" applyBorder="0" applyAlignment="0" applyProtection="0"/>
    <xf numFmtId="236" fontId="70" fillId="13" borderId="0" applyNumberFormat="0" applyBorder="0" applyAlignment="0" applyProtection="0"/>
    <xf numFmtId="236" fontId="70" fillId="14" borderId="0" applyNumberFormat="0" applyBorder="0" applyAlignment="0" applyProtection="0"/>
    <xf numFmtId="236" fontId="70" fillId="14" borderId="0" applyNumberFormat="0" applyBorder="0" applyAlignment="0" applyProtection="0"/>
    <xf numFmtId="236" fontId="70" fillId="14" borderId="0" applyNumberFormat="0" applyBorder="0" applyAlignment="0" applyProtection="0"/>
    <xf numFmtId="236" fontId="70" fillId="14" borderId="0" applyNumberFormat="0" applyBorder="0" applyAlignment="0" applyProtection="0"/>
    <xf numFmtId="236" fontId="70" fillId="15" borderId="0" applyNumberFormat="0" applyBorder="0" applyAlignment="0" applyProtection="0"/>
    <xf numFmtId="236" fontId="70" fillId="15" borderId="0" applyNumberFormat="0" applyBorder="0" applyAlignment="0" applyProtection="0"/>
    <xf numFmtId="236" fontId="70" fillId="15" borderId="0" applyNumberFormat="0" applyBorder="0" applyAlignment="0" applyProtection="0"/>
    <xf numFmtId="236" fontId="70" fillId="15" borderId="0" applyNumberFormat="0" applyBorder="0" applyAlignment="0" applyProtection="0"/>
    <xf numFmtId="0" fontId="71" fillId="10" borderId="0" applyNumberFormat="0" applyBorder="0" applyAlignment="0" applyProtection="0"/>
    <xf numFmtId="0" fontId="71" fillId="11" borderId="0" applyNumberFormat="0" applyBorder="0" applyAlignment="0" applyProtection="0"/>
    <xf numFmtId="0" fontId="71" fillId="12" borderId="0" applyNumberFormat="0" applyBorder="0" applyAlignment="0" applyProtection="0"/>
    <xf numFmtId="0" fontId="71" fillId="13" borderId="0" applyNumberFormat="0" applyBorder="0" applyAlignment="0" applyProtection="0"/>
    <xf numFmtId="0" fontId="71" fillId="14" borderId="0" applyNumberFormat="0" applyBorder="0" applyAlignment="0" applyProtection="0"/>
    <xf numFmtId="0" fontId="71" fillId="15" borderId="0" applyNumberFormat="0" applyBorder="0" applyAlignment="0" applyProtection="0"/>
    <xf numFmtId="171" fontId="71" fillId="10" borderId="0" applyNumberFormat="0" applyBorder="0" applyAlignment="0" applyProtection="0"/>
    <xf numFmtId="171" fontId="71" fillId="10" borderId="0" applyNumberFormat="0" applyBorder="0" applyAlignment="0" applyProtection="0"/>
    <xf numFmtId="0" fontId="71" fillId="10" borderId="0" applyNumberFormat="0" applyBorder="0" applyAlignment="0" applyProtection="0"/>
    <xf numFmtId="171" fontId="4" fillId="0" borderId="0"/>
    <xf numFmtId="171" fontId="71" fillId="11" borderId="0" applyNumberFormat="0" applyBorder="0" applyAlignment="0" applyProtection="0"/>
    <xf numFmtId="171" fontId="71" fillId="11" borderId="0" applyNumberFormat="0" applyBorder="0" applyAlignment="0" applyProtection="0"/>
    <xf numFmtId="0" fontId="71" fillId="11" borderId="0" applyNumberFormat="0" applyBorder="0" applyAlignment="0" applyProtection="0"/>
    <xf numFmtId="171" fontId="4" fillId="0" borderId="0"/>
    <xf numFmtId="171" fontId="71" fillId="12" borderId="0" applyNumberFormat="0" applyBorder="0" applyAlignment="0" applyProtection="0"/>
    <xf numFmtId="171" fontId="71" fillId="12" borderId="0" applyNumberFormat="0" applyBorder="0" applyAlignment="0" applyProtection="0"/>
    <xf numFmtId="0" fontId="71" fillId="12" borderId="0" applyNumberFormat="0" applyBorder="0" applyAlignment="0" applyProtection="0"/>
    <xf numFmtId="171" fontId="4" fillId="0" borderId="0"/>
    <xf numFmtId="171" fontId="71" fillId="13" borderId="0" applyNumberFormat="0" applyBorder="0" applyAlignment="0" applyProtection="0"/>
    <xf numFmtId="171" fontId="71" fillId="13" borderId="0" applyNumberFormat="0" applyBorder="0" applyAlignment="0" applyProtection="0"/>
    <xf numFmtId="0" fontId="71" fillId="13" borderId="0" applyNumberFormat="0" applyBorder="0" applyAlignment="0" applyProtection="0"/>
    <xf numFmtId="171" fontId="4" fillId="0" borderId="0"/>
    <xf numFmtId="171" fontId="71" fillId="14" borderId="0" applyNumberFormat="0" applyBorder="0" applyAlignment="0" applyProtection="0"/>
    <xf numFmtId="171" fontId="71" fillId="14" borderId="0" applyNumberFormat="0" applyBorder="0" applyAlignment="0" applyProtection="0"/>
    <xf numFmtId="0" fontId="71" fillId="14" borderId="0" applyNumberFormat="0" applyBorder="0" applyAlignment="0" applyProtection="0"/>
    <xf numFmtId="171" fontId="4" fillId="0" borderId="0"/>
    <xf numFmtId="171" fontId="71" fillId="15" borderId="0" applyNumberFormat="0" applyBorder="0" applyAlignment="0" applyProtection="0"/>
    <xf numFmtId="171" fontId="71" fillId="15" borderId="0" applyNumberFormat="0" applyBorder="0" applyAlignment="0" applyProtection="0"/>
    <xf numFmtId="0" fontId="71" fillId="15" borderId="0" applyNumberFormat="0" applyBorder="0" applyAlignment="0" applyProtection="0"/>
    <xf numFmtId="171" fontId="4" fillId="0" borderId="0"/>
    <xf numFmtId="237" fontId="54" fillId="0" borderId="0" applyFill="0" applyBorder="0" applyProtection="0">
      <alignment horizontal="right"/>
    </xf>
    <xf numFmtId="236" fontId="70" fillId="16" borderId="0" applyNumberFormat="0" applyBorder="0" applyAlignment="0" applyProtection="0"/>
    <xf numFmtId="236" fontId="70" fillId="16" borderId="0" applyNumberFormat="0" applyBorder="0" applyAlignment="0" applyProtection="0"/>
    <xf numFmtId="236" fontId="70" fillId="16" borderId="0" applyNumberFormat="0" applyBorder="0" applyAlignment="0" applyProtection="0"/>
    <xf numFmtId="236" fontId="70" fillId="16" borderId="0" applyNumberFormat="0" applyBorder="0" applyAlignment="0" applyProtection="0"/>
    <xf numFmtId="236" fontId="70" fillId="17" borderId="0" applyNumberFormat="0" applyBorder="0" applyAlignment="0" applyProtection="0"/>
    <xf numFmtId="236" fontId="70" fillId="17" borderId="0" applyNumberFormat="0" applyBorder="0" applyAlignment="0" applyProtection="0"/>
    <xf numFmtId="236" fontId="70" fillId="17" borderId="0" applyNumberFormat="0" applyBorder="0" applyAlignment="0" applyProtection="0"/>
    <xf numFmtId="236" fontId="70" fillId="17" borderId="0" applyNumberFormat="0" applyBorder="0" applyAlignment="0" applyProtection="0"/>
    <xf numFmtId="236" fontId="70" fillId="18" borderId="0" applyNumberFormat="0" applyBorder="0" applyAlignment="0" applyProtection="0"/>
    <xf numFmtId="236" fontId="70" fillId="18" borderId="0" applyNumberFormat="0" applyBorder="0" applyAlignment="0" applyProtection="0"/>
    <xf numFmtId="236" fontId="70" fillId="18" borderId="0" applyNumberFormat="0" applyBorder="0" applyAlignment="0" applyProtection="0"/>
    <xf numFmtId="236" fontId="70" fillId="18" borderId="0" applyNumberFormat="0" applyBorder="0" applyAlignment="0" applyProtection="0"/>
    <xf numFmtId="236" fontId="70" fillId="13" borderId="0" applyNumberFormat="0" applyBorder="0" applyAlignment="0" applyProtection="0"/>
    <xf numFmtId="236" fontId="70" fillId="13" borderId="0" applyNumberFormat="0" applyBorder="0" applyAlignment="0" applyProtection="0"/>
    <xf numFmtId="236" fontId="70" fillId="13" borderId="0" applyNumberFormat="0" applyBorder="0" applyAlignment="0" applyProtection="0"/>
    <xf numFmtId="236" fontId="70" fillId="13" borderId="0" applyNumberFormat="0" applyBorder="0" applyAlignment="0" applyProtection="0"/>
    <xf numFmtId="236" fontId="70" fillId="16" borderId="0" applyNumberFormat="0" applyBorder="0" applyAlignment="0" applyProtection="0"/>
    <xf numFmtId="236" fontId="70" fillId="16" borderId="0" applyNumberFormat="0" applyBorder="0" applyAlignment="0" applyProtection="0"/>
    <xf numFmtId="236" fontId="70" fillId="16" borderId="0" applyNumberFormat="0" applyBorder="0" applyAlignment="0" applyProtection="0"/>
    <xf numFmtId="236" fontId="70" fillId="16" borderId="0" applyNumberFormat="0" applyBorder="0" applyAlignment="0" applyProtection="0"/>
    <xf numFmtId="236" fontId="70" fillId="19" borderId="0" applyNumberFormat="0" applyBorder="0" applyAlignment="0" applyProtection="0"/>
    <xf numFmtId="236" fontId="70" fillId="19" borderId="0" applyNumberFormat="0" applyBorder="0" applyAlignment="0" applyProtection="0"/>
    <xf numFmtId="236" fontId="70" fillId="19" borderId="0" applyNumberFormat="0" applyBorder="0" applyAlignment="0" applyProtection="0"/>
    <xf numFmtId="236" fontId="70" fillId="19" borderId="0" applyNumberFormat="0" applyBorder="0" applyAlignment="0" applyProtection="0"/>
    <xf numFmtId="0" fontId="71" fillId="16" borderId="0" applyNumberFormat="0" applyBorder="0" applyAlignment="0" applyProtection="0"/>
    <xf numFmtId="0" fontId="71" fillId="17" borderId="0" applyNumberFormat="0" applyBorder="0" applyAlignment="0" applyProtection="0"/>
    <xf numFmtId="0" fontId="71" fillId="18" borderId="0" applyNumberFormat="0" applyBorder="0" applyAlignment="0" applyProtection="0"/>
    <xf numFmtId="0" fontId="71" fillId="13" borderId="0" applyNumberFormat="0" applyBorder="0" applyAlignment="0" applyProtection="0"/>
    <xf numFmtId="0" fontId="71" fillId="16" borderId="0" applyNumberFormat="0" applyBorder="0" applyAlignment="0" applyProtection="0"/>
    <xf numFmtId="0" fontId="71" fillId="19" borderId="0" applyNumberFormat="0" applyBorder="0" applyAlignment="0" applyProtection="0"/>
    <xf numFmtId="171" fontId="71" fillId="16" borderId="0" applyNumberFormat="0" applyBorder="0" applyAlignment="0" applyProtection="0"/>
    <xf numFmtId="171" fontId="71" fillId="16" borderId="0" applyNumberFormat="0" applyBorder="0" applyAlignment="0" applyProtection="0"/>
    <xf numFmtId="0" fontId="71" fillId="16" borderId="0" applyNumberFormat="0" applyBorder="0" applyAlignment="0" applyProtection="0"/>
    <xf numFmtId="171" fontId="4" fillId="0" borderId="0"/>
    <xf numFmtId="171" fontId="71" fillId="17" borderId="0" applyNumberFormat="0" applyBorder="0" applyAlignment="0" applyProtection="0"/>
    <xf numFmtId="171" fontId="71" fillId="17" borderId="0" applyNumberFormat="0" applyBorder="0" applyAlignment="0" applyProtection="0"/>
    <xf numFmtId="0" fontId="71" fillId="17" borderId="0" applyNumberFormat="0" applyBorder="0" applyAlignment="0" applyProtection="0"/>
    <xf numFmtId="171" fontId="4" fillId="0" borderId="0"/>
    <xf numFmtId="171" fontId="71" fillId="18" borderId="0" applyNumberFormat="0" applyBorder="0" applyAlignment="0" applyProtection="0"/>
    <xf numFmtId="171" fontId="71" fillId="18" borderId="0" applyNumberFormat="0" applyBorder="0" applyAlignment="0" applyProtection="0"/>
    <xf numFmtId="0" fontId="71" fillId="18" borderId="0" applyNumberFormat="0" applyBorder="0" applyAlignment="0" applyProtection="0"/>
    <xf numFmtId="171" fontId="4" fillId="0" borderId="0"/>
    <xf numFmtId="171" fontId="71" fillId="13" borderId="0" applyNumberFormat="0" applyBorder="0" applyAlignment="0" applyProtection="0"/>
    <xf numFmtId="171" fontId="71" fillId="13" borderId="0" applyNumberFormat="0" applyBorder="0" applyAlignment="0" applyProtection="0"/>
    <xf numFmtId="0" fontId="71" fillId="13" borderId="0" applyNumberFormat="0" applyBorder="0" applyAlignment="0" applyProtection="0"/>
    <xf numFmtId="171" fontId="4" fillId="0" borderId="0"/>
    <xf numFmtId="171" fontId="71" fillId="16" borderId="0" applyNumberFormat="0" applyBorder="0" applyAlignment="0" applyProtection="0"/>
    <xf numFmtId="171" fontId="71" fillId="16" borderId="0" applyNumberFormat="0" applyBorder="0" applyAlignment="0" applyProtection="0"/>
    <xf numFmtId="0" fontId="71" fillId="16" borderId="0" applyNumberFormat="0" applyBorder="0" applyAlignment="0" applyProtection="0"/>
    <xf numFmtId="171" fontId="4" fillId="0" borderId="0"/>
    <xf numFmtId="171" fontId="71" fillId="19" borderId="0" applyNumberFormat="0" applyBorder="0" applyAlignment="0" applyProtection="0"/>
    <xf numFmtId="171" fontId="71" fillId="19" borderId="0" applyNumberFormat="0" applyBorder="0" applyAlignment="0" applyProtection="0"/>
    <xf numFmtId="0" fontId="71" fillId="19" borderId="0" applyNumberFormat="0" applyBorder="0" applyAlignment="0" applyProtection="0"/>
    <xf numFmtId="171" fontId="4" fillId="0" borderId="0"/>
    <xf numFmtId="236" fontId="72" fillId="20" borderId="0" applyNumberFormat="0" applyBorder="0" applyAlignment="0" applyProtection="0"/>
    <xf numFmtId="236" fontId="72" fillId="20" borderId="0" applyNumberFormat="0" applyBorder="0" applyAlignment="0" applyProtection="0"/>
    <xf numFmtId="236" fontId="72" fillId="20" borderId="0" applyNumberFormat="0" applyBorder="0" applyAlignment="0" applyProtection="0"/>
    <xf numFmtId="236" fontId="72" fillId="20" borderId="0" applyNumberFormat="0" applyBorder="0" applyAlignment="0" applyProtection="0"/>
    <xf numFmtId="236" fontId="72" fillId="17" borderId="0" applyNumberFormat="0" applyBorder="0" applyAlignment="0" applyProtection="0"/>
    <xf numFmtId="236" fontId="72" fillId="17" borderId="0" applyNumberFormat="0" applyBorder="0" applyAlignment="0" applyProtection="0"/>
    <xf numFmtId="236" fontId="72" fillId="17" borderId="0" applyNumberFormat="0" applyBorder="0" applyAlignment="0" applyProtection="0"/>
    <xf numFmtId="236" fontId="72" fillId="17" borderId="0" applyNumberFormat="0" applyBorder="0" applyAlignment="0" applyProtection="0"/>
    <xf numFmtId="236" fontId="72" fillId="18" borderId="0" applyNumberFormat="0" applyBorder="0" applyAlignment="0" applyProtection="0"/>
    <xf numFmtId="236" fontId="72" fillId="18" borderId="0" applyNumberFormat="0" applyBorder="0" applyAlignment="0" applyProtection="0"/>
    <xf numFmtId="236" fontId="72" fillId="18" borderId="0" applyNumberFormat="0" applyBorder="0" applyAlignment="0" applyProtection="0"/>
    <xf numFmtId="236" fontId="72" fillId="18" borderId="0" applyNumberFormat="0" applyBorder="0" applyAlignment="0" applyProtection="0"/>
    <xf numFmtId="236" fontId="72" fillId="21" borderId="0" applyNumberFormat="0" applyBorder="0" applyAlignment="0" applyProtection="0"/>
    <xf numFmtId="236" fontId="72" fillId="21" borderId="0" applyNumberFormat="0" applyBorder="0" applyAlignment="0" applyProtection="0"/>
    <xf numFmtId="236" fontId="72" fillId="21" borderId="0" applyNumberFormat="0" applyBorder="0" applyAlignment="0" applyProtection="0"/>
    <xf numFmtId="236" fontId="72" fillId="21" borderId="0" applyNumberFormat="0" applyBorder="0" applyAlignment="0" applyProtection="0"/>
    <xf numFmtId="236" fontId="72" fillId="22" borderId="0" applyNumberFormat="0" applyBorder="0" applyAlignment="0" applyProtection="0"/>
    <xf numFmtId="236" fontId="72" fillId="22" borderId="0" applyNumberFormat="0" applyBorder="0" applyAlignment="0" applyProtection="0"/>
    <xf numFmtId="236" fontId="72" fillId="22" borderId="0" applyNumberFormat="0" applyBorder="0" applyAlignment="0" applyProtection="0"/>
    <xf numFmtId="236" fontId="72" fillId="22" borderId="0" applyNumberFormat="0" applyBorder="0" applyAlignment="0" applyProtection="0"/>
    <xf numFmtId="236" fontId="72" fillId="23" borderId="0" applyNumberFormat="0" applyBorder="0" applyAlignment="0" applyProtection="0"/>
    <xf numFmtId="236" fontId="72" fillId="23" borderId="0" applyNumberFormat="0" applyBorder="0" applyAlignment="0" applyProtection="0"/>
    <xf numFmtId="236" fontId="72" fillId="23" borderId="0" applyNumberFormat="0" applyBorder="0" applyAlignment="0" applyProtection="0"/>
    <xf numFmtId="236" fontId="72" fillId="23" borderId="0" applyNumberFormat="0" applyBorder="0" applyAlignment="0" applyProtection="0"/>
    <xf numFmtId="0" fontId="73" fillId="20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73" fillId="21" borderId="0" applyNumberFormat="0" applyBorder="0" applyAlignment="0" applyProtection="0"/>
    <xf numFmtId="0" fontId="73" fillId="22" borderId="0" applyNumberFormat="0" applyBorder="0" applyAlignment="0" applyProtection="0"/>
    <xf numFmtId="0" fontId="73" fillId="23" borderId="0" applyNumberFormat="0" applyBorder="0" applyAlignment="0" applyProtection="0"/>
    <xf numFmtId="171" fontId="73" fillId="20" borderId="0" applyNumberFormat="0" applyBorder="0" applyAlignment="0" applyProtection="0"/>
    <xf numFmtId="171" fontId="73" fillId="20" borderId="0" applyNumberFormat="0" applyBorder="0" applyAlignment="0" applyProtection="0"/>
    <xf numFmtId="0" fontId="73" fillId="20" borderId="0" applyNumberFormat="0" applyBorder="0" applyAlignment="0" applyProtection="0"/>
    <xf numFmtId="171" fontId="4" fillId="0" borderId="0"/>
    <xf numFmtId="171" fontId="73" fillId="17" borderId="0" applyNumberFormat="0" applyBorder="0" applyAlignment="0" applyProtection="0"/>
    <xf numFmtId="171" fontId="73" fillId="17" borderId="0" applyNumberFormat="0" applyBorder="0" applyAlignment="0" applyProtection="0"/>
    <xf numFmtId="0" fontId="73" fillId="17" borderId="0" applyNumberFormat="0" applyBorder="0" applyAlignment="0" applyProtection="0"/>
    <xf numFmtId="171" fontId="4" fillId="0" borderId="0"/>
    <xf numFmtId="171" fontId="73" fillId="18" borderId="0" applyNumberFormat="0" applyBorder="0" applyAlignment="0" applyProtection="0"/>
    <xf numFmtId="171" fontId="73" fillId="18" borderId="0" applyNumberFormat="0" applyBorder="0" applyAlignment="0" applyProtection="0"/>
    <xf numFmtId="0" fontId="73" fillId="18" borderId="0" applyNumberFormat="0" applyBorder="0" applyAlignment="0" applyProtection="0"/>
    <xf numFmtId="171" fontId="4" fillId="0" borderId="0"/>
    <xf numFmtId="171" fontId="73" fillId="21" borderId="0" applyNumberFormat="0" applyBorder="0" applyAlignment="0" applyProtection="0"/>
    <xf numFmtId="171" fontId="73" fillId="21" borderId="0" applyNumberFormat="0" applyBorder="0" applyAlignment="0" applyProtection="0"/>
    <xf numFmtId="0" fontId="73" fillId="21" borderId="0" applyNumberFormat="0" applyBorder="0" applyAlignment="0" applyProtection="0"/>
    <xf numFmtId="171" fontId="4" fillId="0" borderId="0"/>
    <xf numFmtId="171" fontId="73" fillId="22" borderId="0" applyNumberFormat="0" applyBorder="0" applyAlignment="0" applyProtection="0"/>
    <xf numFmtId="171" fontId="73" fillId="22" borderId="0" applyNumberFormat="0" applyBorder="0" applyAlignment="0" applyProtection="0"/>
    <xf numFmtId="0" fontId="73" fillId="22" borderId="0" applyNumberFormat="0" applyBorder="0" applyAlignment="0" applyProtection="0"/>
    <xf numFmtId="171" fontId="4" fillId="0" borderId="0"/>
    <xf numFmtId="171" fontId="73" fillId="23" borderId="0" applyNumberFormat="0" applyBorder="0" applyAlignment="0" applyProtection="0"/>
    <xf numFmtId="171" fontId="73" fillId="23" borderId="0" applyNumberFormat="0" applyBorder="0" applyAlignment="0" applyProtection="0"/>
    <xf numFmtId="0" fontId="73" fillId="23" borderId="0" applyNumberFormat="0" applyBorder="0" applyAlignment="0" applyProtection="0"/>
    <xf numFmtId="171" fontId="4" fillId="0" borderId="0"/>
    <xf numFmtId="238" fontId="74" fillId="0" borderId="0" applyFont="0" applyFill="0" applyBorder="0">
      <alignment horizontal="center"/>
    </xf>
    <xf numFmtId="0" fontId="75" fillId="0" borderId="0">
      <alignment horizontal="right"/>
    </xf>
    <xf numFmtId="171" fontId="75" fillId="0" borderId="0">
      <alignment horizontal="right"/>
    </xf>
    <xf numFmtId="0" fontId="75" fillId="0" borderId="0">
      <alignment horizontal="right"/>
    </xf>
    <xf numFmtId="171" fontId="4" fillId="0" borderId="0"/>
    <xf numFmtId="239" fontId="76" fillId="0" borderId="11">
      <protection locked="0"/>
    </xf>
    <xf numFmtId="240" fontId="55" fillId="0" borderId="0" applyFont="0" applyFill="0" applyBorder="0" applyAlignment="0" applyProtection="0"/>
    <xf numFmtId="241" fontId="55" fillId="0" borderId="0" applyFont="0" applyFill="0" applyBorder="0" applyAlignment="0" applyProtection="0"/>
    <xf numFmtId="242" fontId="6" fillId="0" borderId="0" applyFont="0" applyFill="0" applyBorder="0" applyAlignment="0" applyProtection="0"/>
    <xf numFmtId="243" fontId="6" fillId="0" borderId="0" applyFont="0" applyFill="0" applyBorder="0" applyAlignment="0" applyProtection="0"/>
    <xf numFmtId="0" fontId="73" fillId="24" borderId="0" applyNumberFormat="0" applyBorder="0" applyAlignment="0" applyProtection="0"/>
    <xf numFmtId="236" fontId="77" fillId="25" borderId="0" applyNumberFormat="0" applyBorder="0" applyAlignment="0" applyProtection="0"/>
    <xf numFmtId="236" fontId="77" fillId="25" borderId="0" applyNumberFormat="0" applyBorder="0" applyAlignment="0" applyProtection="0"/>
    <xf numFmtId="236" fontId="78" fillId="26" borderId="0" applyNumberFormat="0" applyBorder="0" applyAlignment="0" applyProtection="0"/>
    <xf numFmtId="0" fontId="73" fillId="27" borderId="0" applyNumberFormat="0" applyBorder="0" applyAlignment="0" applyProtection="0"/>
    <xf numFmtId="236" fontId="77" fillId="28" borderId="0" applyNumberFormat="0" applyBorder="0" applyAlignment="0" applyProtection="0"/>
    <xf numFmtId="236" fontId="77" fillId="29" borderId="0" applyNumberFormat="0" applyBorder="0" applyAlignment="0" applyProtection="0"/>
    <xf numFmtId="236" fontId="78" fillId="30" borderId="0" applyNumberFormat="0" applyBorder="0" applyAlignment="0" applyProtection="0"/>
    <xf numFmtId="0" fontId="73" fillId="31" borderId="0" applyNumberFormat="0" applyBorder="0" applyAlignment="0" applyProtection="0"/>
    <xf numFmtId="236" fontId="77" fillId="28" borderId="0" applyNumberFormat="0" applyBorder="0" applyAlignment="0" applyProtection="0"/>
    <xf numFmtId="236" fontId="77" fillId="32" borderId="0" applyNumberFormat="0" applyBorder="0" applyAlignment="0" applyProtection="0"/>
    <xf numFmtId="236" fontId="78" fillId="29" borderId="0" applyNumberFormat="0" applyBorder="0" applyAlignment="0" applyProtection="0"/>
    <xf numFmtId="0" fontId="73" fillId="21" borderId="0" applyNumberFormat="0" applyBorder="0" applyAlignment="0" applyProtection="0"/>
    <xf numFmtId="236" fontId="77" fillId="25" borderId="0" applyNumberFormat="0" applyBorder="0" applyAlignment="0" applyProtection="0"/>
    <xf numFmtId="236" fontId="77" fillId="29" borderId="0" applyNumberFormat="0" applyBorder="0" applyAlignment="0" applyProtection="0"/>
    <xf numFmtId="236" fontId="78" fillId="29" borderId="0" applyNumberFormat="0" applyBorder="0" applyAlignment="0" applyProtection="0"/>
    <xf numFmtId="0" fontId="73" fillId="22" borderId="0" applyNumberFormat="0" applyBorder="0" applyAlignment="0" applyProtection="0"/>
    <xf numFmtId="236" fontId="77" fillId="33" borderId="0" applyNumberFormat="0" applyBorder="0" applyAlignment="0" applyProtection="0"/>
    <xf numFmtId="236" fontId="77" fillId="25" borderId="0" applyNumberFormat="0" applyBorder="0" applyAlignment="0" applyProtection="0"/>
    <xf numFmtId="236" fontId="78" fillId="26" borderId="0" applyNumberFormat="0" applyBorder="0" applyAlignment="0" applyProtection="0"/>
    <xf numFmtId="0" fontId="73" fillId="34" borderId="0" applyNumberFormat="0" applyBorder="0" applyAlignment="0" applyProtection="0"/>
    <xf numFmtId="236" fontId="77" fillId="28" borderId="0" applyNumberFormat="0" applyBorder="0" applyAlignment="0" applyProtection="0"/>
    <xf numFmtId="236" fontId="77" fillId="35" borderId="0" applyNumberFormat="0" applyBorder="0" applyAlignment="0" applyProtection="0"/>
    <xf numFmtId="236" fontId="78" fillId="35" borderId="0" applyNumberFormat="0" applyBorder="0" applyAlignment="0" applyProtection="0"/>
    <xf numFmtId="244" fontId="6" fillId="0" borderId="0" applyFont="0" applyFill="0" applyBorder="0" applyProtection="0"/>
    <xf numFmtId="244" fontId="6" fillId="0" borderId="0" applyFont="0" applyFill="0" applyBorder="0" applyProtection="0"/>
    <xf numFmtId="244" fontId="6" fillId="0" borderId="0" applyFont="0" applyFill="0" applyBorder="0" applyProtection="0"/>
    <xf numFmtId="171" fontId="4" fillId="0" borderId="0"/>
    <xf numFmtId="244" fontId="6" fillId="0" borderId="0" applyFont="0" applyFill="0" applyBorder="0" applyProtection="0"/>
    <xf numFmtId="244" fontId="6" fillId="0" borderId="0" applyFont="0" applyFill="0" applyBorder="0" applyProtection="0"/>
    <xf numFmtId="171" fontId="4" fillId="0" borderId="0"/>
    <xf numFmtId="244" fontId="6" fillId="0" borderId="0" applyFont="0" applyFill="0" applyBorder="0" applyProtection="0"/>
    <xf numFmtId="244" fontId="6" fillId="0" borderId="0" applyFont="0" applyFill="0" applyBorder="0" applyProtection="0"/>
    <xf numFmtId="171" fontId="4" fillId="0" borderId="0"/>
    <xf numFmtId="244" fontId="6" fillId="0" borderId="0" applyFont="0" applyFill="0" applyBorder="0" applyProtection="0"/>
    <xf numFmtId="244" fontId="6" fillId="0" borderId="0" applyFont="0" applyFill="0" applyBorder="0" applyProtection="0"/>
    <xf numFmtId="244" fontId="6" fillId="0" borderId="0" applyFont="0" applyFill="0" applyBorder="0" applyProtection="0"/>
    <xf numFmtId="171" fontId="4" fillId="0" borderId="0"/>
    <xf numFmtId="236" fontId="79" fillId="0" borderId="0" applyNumberFormat="0" applyFill="0" applyBorder="0" applyAlignment="0" applyProtection="0">
      <alignment vertical="top"/>
      <protection locked="0"/>
    </xf>
    <xf numFmtId="245" fontId="7" fillId="0" borderId="0" applyFont="0" applyFill="0" applyBorder="0" applyAlignment="0" applyProtection="0"/>
    <xf numFmtId="246" fontId="7" fillId="0" borderId="0" applyFont="0" applyFill="0" applyBorder="0" applyAlignment="0" applyProtection="0"/>
    <xf numFmtId="0" fontId="79" fillId="0" borderId="0" applyNumberFormat="0" applyFill="0" applyBorder="0" applyAlignment="0" applyProtection="0">
      <alignment vertical="top"/>
      <protection locked="0"/>
    </xf>
    <xf numFmtId="171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171" fontId="4" fillId="0" borderId="0"/>
    <xf numFmtId="0" fontId="14" fillId="0" borderId="0"/>
    <xf numFmtId="171" fontId="14" fillId="0" borderId="0"/>
    <xf numFmtId="0" fontId="14" fillId="0" borderId="0"/>
    <xf numFmtId="171" fontId="6" fillId="0" borderId="0"/>
    <xf numFmtId="247" fontId="9" fillId="0" borderId="0" applyFont="0" applyFill="0" applyBorder="0" applyAlignment="0" applyProtection="0"/>
    <xf numFmtId="248" fontId="9" fillId="0" borderId="0" applyFont="0" applyFill="0" applyBorder="0" applyAlignment="0" applyProtection="0"/>
    <xf numFmtId="171" fontId="4" fillId="0" borderId="0"/>
    <xf numFmtId="242" fontId="10" fillId="0" borderId="0" applyFont="0" applyFill="0" applyBorder="0" applyAlignment="0" applyProtection="0"/>
    <xf numFmtId="242" fontId="10" fillId="0" borderId="0" applyFont="0" applyFill="0" applyBorder="0" applyAlignment="0" applyProtection="0"/>
    <xf numFmtId="242" fontId="10" fillId="0" borderId="0" applyFont="0" applyFill="0" applyBorder="0" applyAlignment="0" applyProtection="0"/>
    <xf numFmtId="171" fontId="4" fillId="0" borderId="0"/>
    <xf numFmtId="242" fontId="10" fillId="0" borderId="0" applyFont="0" applyFill="0" applyBorder="0" applyAlignment="0" applyProtection="0"/>
    <xf numFmtId="242" fontId="10" fillId="0" borderId="0" applyFont="0" applyFill="0" applyBorder="0" applyAlignment="0" applyProtection="0"/>
    <xf numFmtId="242" fontId="10" fillId="0" borderId="0" applyFont="0" applyFill="0" applyBorder="0" applyAlignment="0" applyProtection="0"/>
    <xf numFmtId="171" fontId="4" fillId="0" borderId="0"/>
    <xf numFmtId="242" fontId="10" fillId="0" borderId="0" applyFont="0" applyFill="0" applyBorder="0" applyAlignment="0" applyProtection="0"/>
    <xf numFmtId="242" fontId="10" fillId="0" borderId="0" applyFont="0" applyFill="0" applyBorder="0" applyAlignment="0" applyProtection="0"/>
    <xf numFmtId="242" fontId="10" fillId="0" borderId="0" applyFont="0" applyFill="0" applyBorder="0" applyAlignment="0" applyProtection="0"/>
    <xf numFmtId="171" fontId="4" fillId="0" borderId="0"/>
    <xf numFmtId="249" fontId="10" fillId="0" borderId="0" applyFont="0" applyFill="0" applyBorder="0" applyAlignment="0" applyProtection="0"/>
    <xf numFmtId="250" fontId="10" fillId="0" borderId="0" applyFont="0" applyFill="0" applyBorder="0" applyAlignment="0" applyProtection="0"/>
    <xf numFmtId="249" fontId="10" fillId="0" borderId="0" applyFont="0" applyFill="0" applyBorder="0" applyAlignment="0" applyProtection="0"/>
    <xf numFmtId="171" fontId="4" fillId="0" borderId="0"/>
    <xf numFmtId="249" fontId="10" fillId="0" borderId="0" applyFont="0" applyFill="0" applyBorder="0" applyAlignment="0" applyProtection="0"/>
    <xf numFmtId="250" fontId="10" fillId="0" borderId="0" applyFont="0" applyFill="0" applyBorder="0" applyAlignment="0" applyProtection="0"/>
    <xf numFmtId="249" fontId="10" fillId="0" borderId="0" applyFont="0" applyFill="0" applyBorder="0" applyAlignment="0" applyProtection="0"/>
    <xf numFmtId="171" fontId="4" fillId="0" borderId="0"/>
    <xf numFmtId="242" fontId="6" fillId="0" borderId="0" applyFont="0" applyFill="0" applyBorder="0" applyAlignment="0" applyProtection="0"/>
    <xf numFmtId="242" fontId="6" fillId="0" borderId="0" applyFont="0" applyFill="0" applyBorder="0" applyAlignment="0" applyProtection="0"/>
    <xf numFmtId="242" fontId="6" fillId="0" borderId="0" applyFont="0" applyFill="0" applyBorder="0" applyAlignment="0" applyProtection="0"/>
    <xf numFmtId="171" fontId="4" fillId="0" borderId="0"/>
    <xf numFmtId="242" fontId="6" fillId="0" borderId="0" applyFont="0" applyFill="0" applyBorder="0" applyAlignment="0" applyProtection="0"/>
    <xf numFmtId="171" fontId="4" fillId="0" borderId="0"/>
    <xf numFmtId="242" fontId="6" fillId="0" borderId="0" applyFont="0" applyFill="0" applyBorder="0" applyAlignment="0" applyProtection="0"/>
    <xf numFmtId="171" fontId="4" fillId="0" borderId="0"/>
    <xf numFmtId="242" fontId="6" fillId="0" borderId="0" applyFont="0" applyFill="0" applyBorder="0" applyAlignment="0" applyProtection="0"/>
    <xf numFmtId="171" fontId="4" fillId="0" borderId="0"/>
    <xf numFmtId="242" fontId="6" fillId="0" borderId="0" applyFont="0" applyFill="0" applyBorder="0" applyAlignment="0" applyProtection="0"/>
    <xf numFmtId="242" fontId="6" fillId="0" borderId="0" applyFont="0" applyFill="0" applyBorder="0" applyAlignment="0" applyProtection="0"/>
    <xf numFmtId="242" fontId="6" fillId="0" borderId="0" applyFont="0" applyFill="0" applyBorder="0" applyAlignment="0" applyProtection="0"/>
    <xf numFmtId="171" fontId="4" fillId="0" borderId="0"/>
    <xf numFmtId="242" fontId="6" fillId="0" borderId="0" applyFont="0" applyFill="0" applyBorder="0" applyAlignment="0" applyProtection="0"/>
    <xf numFmtId="171" fontId="4" fillId="0" borderId="0"/>
    <xf numFmtId="242" fontId="6" fillId="0" borderId="0" applyFont="0" applyFill="0" applyBorder="0" applyAlignment="0" applyProtection="0"/>
    <xf numFmtId="171" fontId="4" fillId="0" borderId="0"/>
    <xf numFmtId="242" fontId="6" fillId="0" borderId="0" applyFont="0" applyFill="0" applyBorder="0" applyAlignment="0" applyProtection="0"/>
    <xf numFmtId="171" fontId="4" fillId="0" borderId="0"/>
    <xf numFmtId="242" fontId="6" fillId="0" borderId="0" applyFont="0" applyFill="0" applyBorder="0" applyAlignment="0" applyProtection="0"/>
    <xf numFmtId="171" fontId="4" fillId="0" borderId="0"/>
    <xf numFmtId="242" fontId="6" fillId="0" borderId="0" applyFont="0" applyFill="0" applyBorder="0" applyAlignment="0" applyProtection="0"/>
    <xf numFmtId="171" fontId="4" fillId="0" borderId="0"/>
    <xf numFmtId="242" fontId="6" fillId="0" borderId="0" applyFont="0" applyFill="0" applyBorder="0" applyAlignment="0" applyProtection="0"/>
    <xf numFmtId="171" fontId="4" fillId="0" borderId="0"/>
    <xf numFmtId="242" fontId="6" fillId="0" borderId="0" applyFont="0" applyFill="0" applyBorder="0" applyAlignment="0" applyProtection="0"/>
    <xf numFmtId="171" fontId="4" fillId="0" borderId="0"/>
    <xf numFmtId="249" fontId="10" fillId="0" borderId="0" applyFont="0" applyFill="0" applyBorder="0" applyAlignment="0" applyProtection="0"/>
    <xf numFmtId="250" fontId="10" fillId="0" borderId="0" applyFont="0" applyFill="0" applyBorder="0" applyAlignment="0" applyProtection="0"/>
    <xf numFmtId="249" fontId="10" fillId="0" borderId="0" applyFont="0" applyFill="0" applyBorder="0" applyAlignment="0" applyProtection="0"/>
    <xf numFmtId="171" fontId="4" fillId="0" borderId="0"/>
    <xf numFmtId="248" fontId="10" fillId="0" borderId="0" applyFont="0" applyFill="0" applyBorder="0" applyAlignment="0" applyProtection="0"/>
    <xf numFmtId="247" fontId="10" fillId="0" borderId="0" applyFont="0" applyFill="0" applyBorder="0" applyAlignment="0" applyProtection="0"/>
    <xf numFmtId="248" fontId="10" fillId="0" borderId="0" applyFont="0" applyFill="0" applyBorder="0" applyAlignment="0" applyProtection="0"/>
    <xf numFmtId="171" fontId="4" fillId="0" borderId="0"/>
    <xf numFmtId="251" fontId="10" fillId="0" borderId="0" applyFont="0" applyFill="0" applyBorder="0" applyAlignment="0" applyProtection="0"/>
    <xf numFmtId="252" fontId="10" fillId="0" borderId="0" applyFont="0" applyFill="0" applyBorder="0" applyAlignment="0" applyProtection="0"/>
    <xf numFmtId="251" fontId="10" fillId="0" borderId="0" applyFont="0" applyFill="0" applyBorder="0" applyAlignment="0" applyProtection="0"/>
    <xf numFmtId="252" fontId="10" fillId="0" borderId="0" applyFont="0" applyFill="0" applyBorder="0" applyAlignment="0" applyProtection="0"/>
    <xf numFmtId="171" fontId="4" fillId="0" borderId="0"/>
    <xf numFmtId="253" fontId="9" fillId="0" borderId="0" applyFont="0" applyFill="0" applyBorder="0" applyAlignment="0" applyProtection="0"/>
    <xf numFmtId="171" fontId="4" fillId="0" borderId="0"/>
    <xf numFmtId="243" fontId="10" fillId="0" borderId="0" applyFont="0" applyFill="0" applyBorder="0" applyAlignment="0" applyProtection="0"/>
    <xf numFmtId="243" fontId="10" fillId="0" borderId="0" applyFont="0" applyFill="0" applyBorder="0" applyAlignment="0" applyProtection="0"/>
    <xf numFmtId="243" fontId="10" fillId="0" borderId="0" applyFont="0" applyFill="0" applyBorder="0" applyAlignment="0" applyProtection="0"/>
    <xf numFmtId="171" fontId="4" fillId="0" borderId="0"/>
    <xf numFmtId="243" fontId="10" fillId="0" borderId="0" applyFont="0" applyFill="0" applyBorder="0" applyAlignment="0" applyProtection="0"/>
    <xf numFmtId="243" fontId="10" fillId="0" borderId="0" applyFont="0" applyFill="0" applyBorder="0" applyAlignment="0" applyProtection="0"/>
    <xf numFmtId="243" fontId="10" fillId="0" borderId="0" applyFont="0" applyFill="0" applyBorder="0" applyAlignment="0" applyProtection="0"/>
    <xf numFmtId="171" fontId="4" fillId="0" borderId="0"/>
    <xf numFmtId="243" fontId="10" fillId="0" borderId="0" applyFont="0" applyFill="0" applyBorder="0" applyAlignment="0" applyProtection="0"/>
    <xf numFmtId="243" fontId="10" fillId="0" borderId="0" applyFont="0" applyFill="0" applyBorder="0" applyAlignment="0" applyProtection="0"/>
    <xf numFmtId="243" fontId="10" fillId="0" borderId="0" applyFont="0" applyFill="0" applyBorder="0" applyAlignment="0" applyProtection="0"/>
    <xf numFmtId="171" fontId="4" fillId="0" borderId="0"/>
    <xf numFmtId="252" fontId="10" fillId="0" borderId="0" applyFont="0" applyFill="0" applyBorder="0" applyAlignment="0" applyProtection="0"/>
    <xf numFmtId="251" fontId="10" fillId="0" borderId="0" applyFont="0" applyFill="0" applyBorder="0" applyAlignment="0" applyProtection="0"/>
    <xf numFmtId="252" fontId="10" fillId="0" borderId="0" applyFont="0" applyFill="0" applyBorder="0" applyAlignment="0" applyProtection="0"/>
    <xf numFmtId="171" fontId="4" fillId="0" borderId="0"/>
    <xf numFmtId="252" fontId="10" fillId="0" borderId="0" applyFont="0" applyFill="0" applyBorder="0" applyAlignment="0" applyProtection="0"/>
    <xf numFmtId="251" fontId="10" fillId="0" borderId="0" applyFont="0" applyFill="0" applyBorder="0" applyAlignment="0" applyProtection="0"/>
    <xf numFmtId="252" fontId="10" fillId="0" borderId="0" applyFont="0" applyFill="0" applyBorder="0" applyAlignment="0" applyProtection="0"/>
    <xf numFmtId="171" fontId="4" fillId="0" borderId="0"/>
    <xf numFmtId="243" fontId="6" fillId="0" borderId="0" applyFont="0" applyFill="0" applyBorder="0" applyAlignment="0" applyProtection="0"/>
    <xf numFmtId="243" fontId="6" fillId="0" borderId="0" applyFont="0" applyFill="0" applyBorder="0" applyAlignment="0" applyProtection="0"/>
    <xf numFmtId="243" fontId="6" fillId="0" borderId="0" applyFont="0" applyFill="0" applyBorder="0" applyAlignment="0" applyProtection="0"/>
    <xf numFmtId="171" fontId="4" fillId="0" borderId="0"/>
    <xf numFmtId="243" fontId="6" fillId="0" borderId="0" applyFont="0" applyFill="0" applyBorder="0" applyAlignment="0" applyProtection="0"/>
    <xf numFmtId="171" fontId="4" fillId="0" borderId="0"/>
    <xf numFmtId="243" fontId="6" fillId="0" borderId="0" applyFont="0" applyFill="0" applyBorder="0" applyAlignment="0" applyProtection="0"/>
    <xf numFmtId="171" fontId="4" fillId="0" borderId="0"/>
    <xf numFmtId="243" fontId="6" fillId="0" borderId="0" applyFont="0" applyFill="0" applyBorder="0" applyAlignment="0" applyProtection="0"/>
    <xf numFmtId="171" fontId="4" fillId="0" borderId="0"/>
    <xf numFmtId="243" fontId="6" fillId="0" borderId="0" applyFont="0" applyFill="0" applyBorder="0" applyAlignment="0" applyProtection="0"/>
    <xf numFmtId="243" fontId="6" fillId="0" borderId="0" applyFont="0" applyFill="0" applyBorder="0" applyAlignment="0" applyProtection="0"/>
    <xf numFmtId="243" fontId="6" fillId="0" borderId="0" applyFont="0" applyFill="0" applyBorder="0" applyAlignment="0" applyProtection="0"/>
    <xf numFmtId="171" fontId="4" fillId="0" borderId="0"/>
    <xf numFmtId="243" fontId="6" fillId="0" borderId="0" applyFont="0" applyFill="0" applyBorder="0" applyAlignment="0" applyProtection="0"/>
    <xf numFmtId="171" fontId="4" fillId="0" borderId="0"/>
    <xf numFmtId="243" fontId="6" fillId="0" borderId="0" applyFont="0" applyFill="0" applyBorder="0" applyAlignment="0" applyProtection="0"/>
    <xf numFmtId="171" fontId="4" fillId="0" borderId="0"/>
    <xf numFmtId="243" fontId="6" fillId="0" borderId="0" applyFont="0" applyFill="0" applyBorder="0" applyAlignment="0" applyProtection="0"/>
    <xf numFmtId="171" fontId="4" fillId="0" borderId="0"/>
    <xf numFmtId="243" fontId="6" fillId="0" borderId="0" applyFont="0" applyFill="0" applyBorder="0" applyAlignment="0" applyProtection="0"/>
    <xf numFmtId="171" fontId="4" fillId="0" borderId="0"/>
    <xf numFmtId="243" fontId="6" fillId="0" borderId="0" applyFont="0" applyFill="0" applyBorder="0" applyAlignment="0" applyProtection="0"/>
    <xf numFmtId="171" fontId="4" fillId="0" borderId="0"/>
    <xf numFmtId="243" fontId="6" fillId="0" borderId="0" applyFont="0" applyFill="0" applyBorder="0" applyAlignment="0" applyProtection="0"/>
    <xf numFmtId="171" fontId="4" fillId="0" borderId="0"/>
    <xf numFmtId="243" fontId="6" fillId="0" borderId="0" applyFont="0" applyFill="0" applyBorder="0" applyAlignment="0" applyProtection="0"/>
    <xf numFmtId="171" fontId="4" fillId="0" borderId="0"/>
    <xf numFmtId="252" fontId="10" fillId="0" borderId="0" applyFont="0" applyFill="0" applyBorder="0" applyAlignment="0" applyProtection="0"/>
    <xf numFmtId="251" fontId="10" fillId="0" borderId="0" applyFont="0" applyFill="0" applyBorder="0" applyAlignment="0" applyProtection="0"/>
    <xf numFmtId="252" fontId="10" fillId="0" borderId="0" applyFont="0" applyFill="0" applyBorder="0" applyAlignment="0" applyProtection="0"/>
    <xf numFmtId="171" fontId="4" fillId="0" borderId="0"/>
    <xf numFmtId="253" fontId="10" fillId="0" borderId="0" applyFont="0" applyFill="0" applyBorder="0" applyAlignment="0" applyProtection="0"/>
    <xf numFmtId="254" fontId="10" fillId="0" borderId="0" applyFont="0" applyFill="0" applyBorder="0" applyAlignment="0" applyProtection="0"/>
    <xf numFmtId="253" fontId="10" fillId="0" borderId="0" applyFont="0" applyFill="0" applyBorder="0" applyAlignment="0" applyProtection="0"/>
    <xf numFmtId="171" fontId="4" fillId="0" borderId="0"/>
    <xf numFmtId="255" fontId="80" fillId="0" borderId="0">
      <alignment horizontal="left"/>
    </xf>
    <xf numFmtId="256" fontId="81" fillId="0" borderId="0" applyFill="0" applyBorder="0" applyProtection="0">
      <alignment horizontal="right" vertical="top"/>
    </xf>
    <xf numFmtId="0" fontId="82" fillId="0" borderId="0">
      <alignment horizontal="center" vertical="top" wrapText="1"/>
    </xf>
    <xf numFmtId="0" fontId="83" fillId="0" borderId="0">
      <alignment horizontal="left" wrapText="1"/>
    </xf>
    <xf numFmtId="3" fontId="82" fillId="3" borderId="0" applyNumberFormat="0">
      <alignment horizontal="right" vertical="top"/>
    </xf>
    <xf numFmtId="0" fontId="83" fillId="0" borderId="0" applyNumberFormat="0" applyAlignment="0">
      <alignment horizontal="left" vertical="center" wrapText="1"/>
    </xf>
    <xf numFmtId="0" fontId="14" fillId="0" borderId="0" applyNumberFormat="0" applyFill="0" applyBorder="0" applyAlignment="0" applyProtection="0"/>
    <xf numFmtId="171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171" fontId="6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171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171" fontId="4" fillId="0" borderId="0" applyNumberFormat="0" applyFill="0" applyBorder="0" applyAlignment="0" applyProtection="0"/>
    <xf numFmtId="3" fontId="82" fillId="0" borderId="0" applyFill="0" applyBorder="0" applyProtection="0">
      <alignment horizontal="right"/>
      <protection locked="0"/>
    </xf>
    <xf numFmtId="257" fontId="82" fillId="0" borderId="0"/>
    <xf numFmtId="3" fontId="82" fillId="0" borderId="0"/>
    <xf numFmtId="3" fontId="85" fillId="0" borderId="0">
      <alignment vertical="top"/>
    </xf>
    <xf numFmtId="257" fontId="82" fillId="36" borderId="0"/>
    <xf numFmtId="0" fontId="86" fillId="0" borderId="0" applyFill="0" applyBorder="0" applyProtection="0">
      <alignment horizontal="left" vertical="top" wrapText="1"/>
    </xf>
    <xf numFmtId="0" fontId="82" fillId="0" borderId="0">
      <alignment horizontal="left" vertical="top" wrapText="1"/>
    </xf>
    <xf numFmtId="244" fontId="87" fillId="37" borderId="1"/>
    <xf numFmtId="0" fontId="88" fillId="0" borderId="10" applyFont="0">
      <alignment horizontal="centerContinuous"/>
    </xf>
    <xf numFmtId="0" fontId="46" fillId="0" borderId="0"/>
    <xf numFmtId="0" fontId="46" fillId="0" borderId="0"/>
    <xf numFmtId="171" fontId="46" fillId="0" borderId="0"/>
    <xf numFmtId="171" fontId="46" fillId="0" borderId="0"/>
    <xf numFmtId="0" fontId="46" fillId="0" borderId="0"/>
    <xf numFmtId="171" fontId="4" fillId="0" borderId="0"/>
    <xf numFmtId="171" fontId="46" fillId="0" borderId="0"/>
    <xf numFmtId="0" fontId="46" fillId="0" borderId="0"/>
    <xf numFmtId="171" fontId="4" fillId="0" borderId="0"/>
    <xf numFmtId="171" fontId="46" fillId="0" borderId="0"/>
    <xf numFmtId="171" fontId="46" fillId="0" borderId="0"/>
    <xf numFmtId="171" fontId="46" fillId="0" borderId="0"/>
    <xf numFmtId="0" fontId="46" fillId="0" borderId="0"/>
    <xf numFmtId="171" fontId="4" fillId="0" borderId="0"/>
    <xf numFmtId="171" fontId="46" fillId="0" borderId="0"/>
    <xf numFmtId="0" fontId="46" fillId="0" borderId="0"/>
    <xf numFmtId="171" fontId="4" fillId="0" borderId="0"/>
    <xf numFmtId="171" fontId="46" fillId="0" borderId="0"/>
    <xf numFmtId="171" fontId="46" fillId="0" borderId="0"/>
    <xf numFmtId="171" fontId="46" fillId="0" borderId="0"/>
    <xf numFmtId="0" fontId="46" fillId="0" borderId="0"/>
    <xf numFmtId="171" fontId="4" fillId="0" borderId="0"/>
    <xf numFmtId="171" fontId="46" fillId="0" borderId="0"/>
    <xf numFmtId="0" fontId="46" fillId="0" borderId="0"/>
    <xf numFmtId="171" fontId="4" fillId="0" borderId="0"/>
    <xf numFmtId="171" fontId="46" fillId="0" borderId="0"/>
    <xf numFmtId="171" fontId="46" fillId="0" borderId="0"/>
    <xf numFmtId="0" fontId="46" fillId="0" borderId="0"/>
    <xf numFmtId="171" fontId="4" fillId="0" borderId="0"/>
    <xf numFmtId="171" fontId="46" fillId="0" borderId="0"/>
    <xf numFmtId="171" fontId="46" fillId="0" borderId="0"/>
    <xf numFmtId="0" fontId="46" fillId="0" borderId="0"/>
    <xf numFmtId="171" fontId="4" fillId="0" borderId="0"/>
    <xf numFmtId="171" fontId="46" fillId="0" borderId="0"/>
    <xf numFmtId="171" fontId="46" fillId="0" borderId="0"/>
    <xf numFmtId="171" fontId="4" fillId="0" borderId="0"/>
    <xf numFmtId="171" fontId="46" fillId="0" borderId="0"/>
    <xf numFmtId="0" fontId="46" fillId="0" borderId="0"/>
    <xf numFmtId="171" fontId="46" fillId="0" borderId="0"/>
    <xf numFmtId="0" fontId="21" fillId="0" borderId="0"/>
    <xf numFmtId="171" fontId="21" fillId="0" borderId="0"/>
    <xf numFmtId="0" fontId="21" fillId="0" borderId="0"/>
    <xf numFmtId="171" fontId="89" fillId="0" borderId="0"/>
    <xf numFmtId="0" fontId="90" fillId="0" borderId="0"/>
    <xf numFmtId="9" fontId="91" fillId="0" borderId="0"/>
    <xf numFmtId="0" fontId="91" fillId="0" borderId="0"/>
    <xf numFmtId="0" fontId="91" fillId="0" borderId="0"/>
    <xf numFmtId="0" fontId="90" fillId="0" borderId="0"/>
    <xf numFmtId="210" fontId="92" fillId="0" borderId="0" applyNumberFormat="0" applyFill="0" applyBorder="0" applyAlignment="0" applyProtection="0"/>
    <xf numFmtId="0" fontId="91" fillId="0" borderId="0"/>
    <xf numFmtId="0" fontId="91" fillId="0" borderId="0"/>
    <xf numFmtId="0" fontId="6" fillId="0" borderId="0"/>
    <xf numFmtId="0" fontId="7" fillId="0" borderId="0"/>
    <xf numFmtId="0" fontId="93" fillId="11" borderId="0" applyNumberFormat="0" applyBorder="0" applyAlignment="0" applyProtection="0"/>
    <xf numFmtId="0" fontId="39" fillId="38" borderId="0"/>
    <xf numFmtId="0" fontId="39" fillId="38" borderId="0"/>
    <xf numFmtId="171" fontId="39" fillId="38" borderId="0"/>
    <xf numFmtId="171" fontId="39" fillId="38" borderId="0"/>
    <xf numFmtId="0" fontId="39" fillId="38" borderId="0"/>
    <xf numFmtId="171" fontId="40" fillId="38" borderId="0"/>
    <xf numFmtId="171" fontId="39" fillId="38" borderId="0"/>
    <xf numFmtId="0" fontId="39" fillId="38" borderId="0"/>
    <xf numFmtId="171" fontId="40" fillId="38" borderId="0"/>
    <xf numFmtId="171" fontId="39" fillId="38" borderId="0"/>
    <xf numFmtId="171" fontId="39" fillId="38" borderId="0"/>
    <xf numFmtId="171" fontId="39" fillId="38" borderId="0"/>
    <xf numFmtId="0" fontId="39" fillId="38" borderId="0"/>
    <xf numFmtId="171" fontId="40" fillId="38" borderId="0"/>
    <xf numFmtId="171" fontId="39" fillId="38" borderId="0"/>
    <xf numFmtId="0" fontId="39" fillId="38" borderId="0"/>
    <xf numFmtId="171" fontId="40" fillId="38" borderId="0"/>
    <xf numFmtId="171" fontId="39" fillId="38" borderId="0"/>
    <xf numFmtId="171" fontId="39" fillId="38" borderId="0"/>
    <xf numFmtId="171" fontId="39" fillId="38" borderId="0"/>
    <xf numFmtId="0" fontId="39" fillId="38" borderId="0"/>
    <xf numFmtId="171" fontId="40" fillId="38" borderId="0"/>
    <xf numFmtId="171" fontId="39" fillId="38" borderId="0"/>
    <xf numFmtId="0" fontId="39" fillId="38" borderId="0"/>
    <xf numFmtId="171" fontId="40" fillId="38" borderId="0"/>
    <xf numFmtId="171" fontId="39" fillId="38" borderId="0"/>
    <xf numFmtId="171" fontId="39" fillId="38" borderId="0"/>
    <xf numFmtId="0" fontId="39" fillId="38" borderId="0"/>
    <xf numFmtId="171" fontId="40" fillId="38" borderId="0"/>
    <xf numFmtId="171" fontId="39" fillId="38" borderId="0"/>
    <xf numFmtId="171" fontId="39" fillId="38" borderId="0"/>
    <xf numFmtId="0" fontId="39" fillId="38" borderId="0"/>
    <xf numFmtId="171" fontId="40" fillId="38" borderId="0"/>
    <xf numFmtId="171" fontId="39" fillId="38" borderId="0"/>
    <xf numFmtId="171" fontId="39" fillId="38" borderId="0"/>
    <xf numFmtId="171" fontId="40" fillId="38" borderId="0"/>
    <xf numFmtId="171" fontId="39" fillId="38" borderId="0"/>
    <xf numFmtId="0" fontId="39" fillId="38" borderId="0"/>
    <xf numFmtId="171" fontId="39" fillId="38" borderId="0"/>
    <xf numFmtId="0" fontId="94" fillId="38" borderId="0"/>
    <xf numFmtId="171" fontId="94" fillId="38" borderId="0"/>
    <xf numFmtId="0" fontId="94" fillId="38" borderId="0"/>
    <xf numFmtId="171" fontId="95" fillId="38" borderId="0"/>
    <xf numFmtId="0" fontId="96" fillId="0" borderId="0"/>
    <xf numFmtId="0" fontId="97" fillId="0" borderId="0" applyNumberFormat="0" applyFill="0" applyBorder="0" applyAlignment="0" applyProtection="0"/>
    <xf numFmtId="171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171" fontId="98" fillId="0" borderId="0" applyNumberFormat="0" applyFill="0" applyBorder="0" applyAlignment="0" applyProtection="0"/>
    <xf numFmtId="38" fontId="99" fillId="0" borderId="0" applyNumberFormat="0" applyFill="0" applyBorder="0" applyAlignment="0" applyProtection="0">
      <alignment horizontal="right"/>
      <protection locked="0"/>
    </xf>
    <xf numFmtId="0" fontId="100" fillId="39" borderId="12">
      <alignment horizontal="center"/>
    </xf>
    <xf numFmtId="0" fontId="101" fillId="0" borderId="0" applyNumberFormat="0" applyFill="0" applyBorder="0" applyAlignment="0" applyProtection="0"/>
    <xf numFmtId="0" fontId="7" fillId="0" borderId="0"/>
    <xf numFmtId="0" fontId="102" fillId="0" borderId="0" applyNumberFormat="0" applyFill="0" applyBorder="0" applyAlignment="0" applyProtection="0"/>
    <xf numFmtId="171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171" fontId="103" fillId="0" borderId="0" applyNumberFormat="0" applyFill="0" applyBorder="0" applyAlignment="0" applyProtection="0"/>
    <xf numFmtId="0" fontId="104" fillId="0" borderId="13" applyNumberFormat="0" applyFill="0" applyAlignment="0" applyProtection="0"/>
    <xf numFmtId="0" fontId="105" fillId="0" borderId="13" applyNumberFormat="0" applyFont="0" applyFill="0" applyAlignment="0" applyProtection="0"/>
    <xf numFmtId="0" fontId="90" fillId="0" borderId="14"/>
    <xf numFmtId="258" fontId="106" fillId="0" borderId="0" applyFont="0" applyFill="0" applyBorder="0" applyAlignment="0" applyProtection="0"/>
    <xf numFmtId="0" fontId="48" fillId="0" borderId="13">
      <alignment horizontal="centerContinuous"/>
    </xf>
    <xf numFmtId="0" fontId="6" fillId="0" borderId="8" applyBorder="0">
      <alignment horizontal="centerContinuous"/>
    </xf>
    <xf numFmtId="0" fontId="7" fillId="0" borderId="0" applyFont="0" applyFill="0" applyBorder="0" applyAlignment="0" applyProtection="0"/>
    <xf numFmtId="0" fontId="107" fillId="0" borderId="0"/>
    <xf numFmtId="0" fontId="108" fillId="0" borderId="0"/>
    <xf numFmtId="0" fontId="91" fillId="0" borderId="0"/>
    <xf numFmtId="0" fontId="107" fillId="0" borderId="0"/>
    <xf numFmtId="0" fontId="90" fillId="0" borderId="0">
      <alignment horizontal="right"/>
    </xf>
    <xf numFmtId="0" fontId="90" fillId="0" borderId="0">
      <alignment horizontal="right"/>
    </xf>
    <xf numFmtId="0" fontId="90" fillId="0" borderId="0">
      <alignment horizontal="right"/>
    </xf>
    <xf numFmtId="0" fontId="90" fillId="0" borderId="0">
      <alignment horizontal="right"/>
    </xf>
    <xf numFmtId="0" fontId="90" fillId="0" borderId="0">
      <alignment horizontal="right"/>
    </xf>
    <xf numFmtId="0" fontId="90" fillId="0" borderId="0">
      <alignment horizontal="right"/>
    </xf>
    <xf numFmtId="37" fontId="48" fillId="0" borderId="0">
      <alignment horizontal="center"/>
    </xf>
    <xf numFmtId="0" fontId="109" fillId="0" borderId="0" applyFill="0" applyBorder="0">
      <alignment vertical="center"/>
    </xf>
    <xf numFmtId="0" fontId="110" fillId="0" borderId="0" applyFill="0" applyBorder="0"/>
    <xf numFmtId="49" fontId="111" fillId="0" borderId="0" applyFill="0" applyBorder="0">
      <alignment horizontal="right" vertical="center"/>
    </xf>
    <xf numFmtId="0" fontId="88" fillId="0" borderId="0"/>
    <xf numFmtId="259" fontId="112" fillId="0" borderId="0"/>
    <xf numFmtId="260" fontId="112" fillId="0" borderId="0"/>
    <xf numFmtId="261" fontId="112" fillId="0" borderId="0"/>
    <xf numFmtId="259" fontId="112" fillId="0" borderId="14"/>
    <xf numFmtId="260" fontId="112" fillId="0" borderId="14"/>
    <xf numFmtId="260" fontId="112" fillId="0" borderId="14"/>
    <xf numFmtId="260" fontId="112" fillId="0" borderId="14"/>
    <xf numFmtId="260" fontId="112" fillId="0" borderId="14"/>
    <xf numFmtId="260" fontId="112" fillId="0" borderId="14"/>
    <xf numFmtId="260" fontId="112" fillId="0" borderId="14"/>
    <xf numFmtId="260" fontId="112" fillId="0" borderId="14"/>
    <xf numFmtId="260" fontId="112" fillId="0" borderId="14"/>
    <xf numFmtId="260" fontId="112" fillId="0" borderId="14"/>
    <xf numFmtId="260" fontId="112" fillId="0" borderId="14"/>
    <xf numFmtId="260" fontId="112" fillId="0" borderId="14"/>
    <xf numFmtId="261" fontId="112" fillId="0" borderId="14"/>
    <xf numFmtId="261" fontId="112" fillId="0" borderId="14"/>
    <xf numFmtId="261" fontId="112" fillId="0" borderId="14"/>
    <xf numFmtId="261" fontId="112" fillId="0" borderId="14"/>
    <xf numFmtId="261" fontId="112" fillId="0" borderId="14"/>
    <xf numFmtId="261" fontId="112" fillId="0" borderId="14"/>
    <xf numFmtId="261" fontId="112" fillId="0" borderId="14"/>
    <xf numFmtId="261" fontId="112" fillId="0" borderId="14"/>
    <xf numFmtId="261" fontId="112" fillId="0" borderId="14"/>
    <xf numFmtId="261" fontId="112" fillId="0" borderId="14"/>
    <xf numFmtId="261" fontId="112" fillId="0" borderId="14"/>
    <xf numFmtId="259" fontId="112" fillId="0" borderId="14"/>
    <xf numFmtId="259" fontId="112" fillId="0" borderId="14"/>
    <xf numFmtId="259" fontId="112" fillId="0" borderId="14"/>
    <xf numFmtId="259" fontId="112" fillId="0" borderId="14"/>
    <xf numFmtId="259" fontId="112" fillId="0" borderId="14"/>
    <xf numFmtId="259" fontId="112" fillId="0" borderId="14"/>
    <xf numFmtId="259" fontId="112" fillId="0" borderId="14"/>
    <xf numFmtId="259" fontId="112" fillId="0" borderId="14"/>
    <xf numFmtId="259" fontId="112" fillId="0" borderId="14"/>
    <xf numFmtId="259" fontId="112" fillId="0" borderId="14"/>
    <xf numFmtId="259" fontId="112" fillId="0" borderId="14"/>
    <xf numFmtId="259" fontId="112" fillId="0" borderId="14"/>
    <xf numFmtId="259" fontId="112" fillId="0" borderId="14"/>
    <xf numFmtId="259" fontId="112" fillId="0" borderId="14"/>
    <xf numFmtId="259" fontId="112" fillId="0" borderId="14"/>
    <xf numFmtId="259" fontId="112" fillId="0" borderId="14"/>
    <xf numFmtId="259" fontId="112" fillId="0" borderId="14"/>
    <xf numFmtId="262" fontId="112" fillId="0" borderId="0"/>
    <xf numFmtId="263" fontId="112" fillId="0" borderId="0"/>
    <xf numFmtId="0" fontId="113" fillId="0" borderId="0" applyFill="0" applyBorder="0" applyAlignment="0"/>
    <xf numFmtId="171" fontId="113" fillId="0" borderId="0" applyFill="0" applyBorder="0" applyAlignment="0"/>
    <xf numFmtId="0" fontId="113" fillId="0" borderId="0" applyFill="0" applyBorder="0" applyAlignment="0"/>
    <xf numFmtId="171" fontId="4" fillId="0" borderId="0"/>
    <xf numFmtId="0" fontId="21" fillId="0" borderId="0" applyFill="0" applyBorder="0" applyAlignment="0"/>
    <xf numFmtId="264" fontId="112" fillId="0" borderId="0"/>
    <xf numFmtId="265" fontId="112" fillId="0" borderId="0"/>
    <xf numFmtId="263" fontId="112" fillId="0" borderId="14"/>
    <xf numFmtId="264" fontId="112" fillId="0" borderId="14"/>
    <xf numFmtId="264" fontId="112" fillId="0" borderId="14"/>
    <xf numFmtId="264" fontId="112" fillId="0" borderId="14"/>
    <xf numFmtId="263" fontId="12" fillId="0" borderId="14"/>
    <xf numFmtId="264" fontId="112" fillId="0" borderId="14"/>
    <xf numFmtId="264" fontId="112" fillId="0" borderId="14"/>
    <xf numFmtId="263" fontId="12" fillId="0" borderId="14"/>
    <xf numFmtId="264" fontId="112" fillId="0" borderId="14"/>
    <xf numFmtId="264" fontId="112" fillId="0" borderId="14"/>
    <xf numFmtId="264" fontId="112" fillId="0" borderId="14"/>
    <xf numFmtId="263" fontId="12" fillId="0" borderId="14"/>
    <xf numFmtId="265" fontId="112" fillId="0" borderId="14"/>
    <xf numFmtId="265" fontId="112" fillId="0" borderId="14"/>
    <xf numFmtId="265" fontId="112" fillId="0" borderId="14"/>
    <xf numFmtId="264" fontId="12" fillId="0" borderId="14"/>
    <xf numFmtId="265" fontId="112" fillId="0" borderId="14"/>
    <xf numFmtId="265" fontId="112" fillId="0" borderId="14"/>
    <xf numFmtId="264" fontId="12" fillId="0" borderId="14"/>
    <xf numFmtId="265" fontId="112" fillId="0" borderId="14"/>
    <xf numFmtId="265" fontId="112" fillId="0" borderId="14"/>
    <xf numFmtId="265" fontId="112" fillId="0" borderId="14"/>
    <xf numFmtId="264" fontId="12" fillId="0" borderId="14"/>
    <xf numFmtId="263" fontId="112" fillId="0" borderId="14"/>
    <xf numFmtId="263" fontId="112" fillId="0" borderId="14"/>
    <xf numFmtId="263" fontId="112" fillId="0" borderId="14"/>
    <xf numFmtId="263" fontId="112" fillId="0" borderId="14"/>
    <xf numFmtId="266" fontId="112" fillId="0" borderId="14"/>
    <xf numFmtId="263" fontId="112" fillId="0" borderId="14"/>
    <xf numFmtId="263" fontId="112" fillId="0" borderId="14"/>
    <xf numFmtId="266" fontId="112" fillId="0" borderId="14"/>
    <xf numFmtId="263" fontId="112" fillId="0" borderId="14"/>
    <xf numFmtId="263" fontId="112" fillId="0" borderId="14"/>
    <xf numFmtId="266" fontId="112" fillId="0" borderId="14"/>
    <xf numFmtId="263" fontId="112" fillId="0" borderId="14"/>
    <xf numFmtId="263" fontId="112" fillId="0" borderId="14"/>
    <xf numFmtId="263" fontId="112" fillId="0" borderId="14"/>
    <xf numFmtId="263" fontId="112" fillId="0" borderId="14"/>
    <xf numFmtId="263" fontId="112" fillId="0" borderId="14"/>
    <xf numFmtId="266" fontId="112" fillId="0" borderId="14"/>
    <xf numFmtId="266" fontId="112" fillId="0" borderId="0"/>
    <xf numFmtId="267" fontId="112" fillId="0" borderId="0">
      <alignment horizontal="right"/>
      <protection locked="0"/>
    </xf>
    <xf numFmtId="268" fontId="112" fillId="0" borderId="0">
      <alignment horizontal="right"/>
      <protection locked="0"/>
    </xf>
    <xf numFmtId="269" fontId="112" fillId="0" borderId="0"/>
    <xf numFmtId="0" fontId="21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270" fontId="112" fillId="0" borderId="0"/>
    <xf numFmtId="271" fontId="112" fillId="0" borderId="0"/>
    <xf numFmtId="269" fontId="112" fillId="0" borderId="14"/>
    <xf numFmtId="270" fontId="112" fillId="0" borderId="14"/>
    <xf numFmtId="270" fontId="112" fillId="0" borderId="14"/>
    <xf numFmtId="270" fontId="112" fillId="0" borderId="14"/>
    <xf numFmtId="270" fontId="112" fillId="0" borderId="14"/>
    <xf numFmtId="270" fontId="112" fillId="0" borderId="14"/>
    <xf numFmtId="270" fontId="112" fillId="0" borderId="14"/>
    <xf numFmtId="270" fontId="112" fillId="0" borderId="14"/>
    <xf numFmtId="270" fontId="112" fillId="0" borderId="14"/>
    <xf numFmtId="270" fontId="112" fillId="0" borderId="14"/>
    <xf numFmtId="270" fontId="112" fillId="0" borderId="14"/>
    <xf numFmtId="270" fontId="112" fillId="0" borderId="14"/>
    <xf numFmtId="271" fontId="112" fillId="0" borderId="14"/>
    <xf numFmtId="271" fontId="112" fillId="0" borderId="14"/>
    <xf numFmtId="271" fontId="112" fillId="0" borderId="14"/>
    <xf numFmtId="271" fontId="112" fillId="0" borderId="14"/>
    <xf numFmtId="271" fontId="112" fillId="0" borderId="14"/>
    <xf numFmtId="271" fontId="112" fillId="0" borderId="14"/>
    <xf numFmtId="271" fontId="112" fillId="0" borderId="14"/>
    <xf numFmtId="271" fontId="112" fillId="0" borderId="14"/>
    <xf numFmtId="271" fontId="112" fillId="0" borderId="14"/>
    <xf numFmtId="271" fontId="112" fillId="0" borderId="14"/>
    <xf numFmtId="271" fontId="112" fillId="0" borderId="14"/>
    <xf numFmtId="269" fontId="112" fillId="0" borderId="14"/>
    <xf numFmtId="269" fontId="112" fillId="0" borderId="14"/>
    <xf numFmtId="269" fontId="112" fillId="0" borderId="14"/>
    <xf numFmtId="269" fontId="112" fillId="0" borderId="14"/>
    <xf numFmtId="269" fontId="112" fillId="0" borderId="14"/>
    <xf numFmtId="269" fontId="112" fillId="0" borderId="14"/>
    <xf numFmtId="269" fontId="112" fillId="0" borderId="14"/>
    <xf numFmtId="269" fontId="112" fillId="0" borderId="14"/>
    <xf numFmtId="269" fontId="112" fillId="0" borderId="14"/>
    <xf numFmtId="269" fontId="112" fillId="0" borderId="14"/>
    <xf numFmtId="269" fontId="112" fillId="0" borderId="14"/>
    <xf numFmtId="269" fontId="112" fillId="0" borderId="14"/>
    <xf numFmtId="269" fontId="112" fillId="0" borderId="14"/>
    <xf numFmtId="269" fontId="112" fillId="0" borderId="14"/>
    <xf numFmtId="269" fontId="112" fillId="0" borderId="14"/>
    <xf numFmtId="269" fontId="112" fillId="0" borderId="14"/>
    <xf numFmtId="269" fontId="112" fillId="0" borderId="14"/>
    <xf numFmtId="171" fontId="4" fillId="0" borderId="0"/>
    <xf numFmtId="0" fontId="10" fillId="0" borderId="0" applyFill="0" applyBorder="0" applyAlignment="0"/>
    <xf numFmtId="0" fontId="10" fillId="0" borderId="0" applyFill="0" applyBorder="0" applyAlignment="0"/>
    <xf numFmtId="0" fontId="21" fillId="0" borderId="0" applyFill="0" applyBorder="0" applyAlignment="0"/>
    <xf numFmtId="0" fontId="114" fillId="40" borderId="15" applyNumberFormat="0" applyAlignment="0" applyProtection="0"/>
    <xf numFmtId="166" fontId="47" fillId="0" borderId="0" applyFont="0" applyFill="0" applyBorder="0" applyAlignment="0" applyProtection="0"/>
    <xf numFmtId="170" fontId="115" fillId="0" borderId="0" applyFont="0" applyFill="0" applyBorder="0" applyAlignment="0" applyProtection="0"/>
    <xf numFmtId="170" fontId="115" fillId="0" borderId="0" applyFont="0" applyFill="0" applyBorder="0" applyAlignment="0" applyProtection="0"/>
    <xf numFmtId="272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70" fontId="115" fillId="0" borderId="0" applyFont="0" applyFill="0" applyBorder="0" applyAlignment="0" applyProtection="0"/>
    <xf numFmtId="236" fontId="115" fillId="0" borderId="0" applyFont="0" applyFill="0" applyBorder="0" applyAlignment="0" applyProtection="0"/>
    <xf numFmtId="273" fontId="115" fillId="0" borderId="0" applyFont="0" applyFill="0" applyBorder="0" applyAlignment="0" applyProtection="0"/>
    <xf numFmtId="236" fontId="115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41" borderId="0" applyNumberFormat="0" applyFont="0" applyBorder="0" applyAlignment="0"/>
    <xf numFmtId="0" fontId="6" fillId="41" borderId="0" applyNumberFormat="0" applyFont="0" applyBorder="0" applyAlignment="0"/>
    <xf numFmtId="171" fontId="6" fillId="41" borderId="0" applyNumberFormat="0" applyFont="0" applyBorder="0" applyAlignment="0"/>
    <xf numFmtId="171" fontId="6" fillId="41" borderId="0" applyNumberFormat="0" applyFont="0" applyBorder="0" applyAlignment="0"/>
    <xf numFmtId="0" fontId="6" fillId="41" borderId="0" applyNumberFormat="0" applyFont="0" applyBorder="0" applyAlignment="0"/>
    <xf numFmtId="171" fontId="4" fillId="0" borderId="0"/>
    <xf numFmtId="171" fontId="6" fillId="41" borderId="0" applyNumberFormat="0" applyFont="0" applyBorder="0" applyAlignment="0"/>
    <xf numFmtId="0" fontId="6" fillId="41" borderId="0" applyNumberFormat="0" applyFont="0" applyBorder="0" applyAlignment="0"/>
    <xf numFmtId="171" fontId="4" fillId="0" borderId="0"/>
    <xf numFmtId="171" fontId="6" fillId="41" borderId="0" applyNumberFormat="0" applyFont="0" applyBorder="0" applyAlignment="0"/>
    <xf numFmtId="171" fontId="6" fillId="41" borderId="0" applyNumberFormat="0" applyFont="0" applyBorder="0" applyAlignment="0"/>
    <xf numFmtId="171" fontId="6" fillId="41" borderId="0" applyNumberFormat="0" applyFont="0" applyBorder="0" applyAlignment="0"/>
    <xf numFmtId="0" fontId="6" fillId="41" borderId="0" applyNumberFormat="0" applyFont="0" applyBorder="0" applyAlignment="0"/>
    <xf numFmtId="171" fontId="4" fillId="0" borderId="0"/>
    <xf numFmtId="171" fontId="6" fillId="41" borderId="0" applyNumberFormat="0" applyFont="0" applyBorder="0" applyAlignment="0"/>
    <xf numFmtId="0" fontId="6" fillId="41" borderId="0" applyNumberFormat="0" applyFont="0" applyBorder="0" applyAlignment="0"/>
    <xf numFmtId="171" fontId="4" fillId="0" borderId="0"/>
    <xf numFmtId="171" fontId="6" fillId="41" borderId="0" applyNumberFormat="0" applyFont="0" applyBorder="0" applyAlignment="0"/>
    <xf numFmtId="171" fontId="6" fillId="41" borderId="0" applyNumberFormat="0" applyFont="0" applyBorder="0" applyAlignment="0"/>
    <xf numFmtId="171" fontId="6" fillId="41" borderId="0" applyNumberFormat="0" applyFont="0" applyBorder="0" applyAlignment="0"/>
    <xf numFmtId="0" fontId="6" fillId="41" borderId="0" applyNumberFormat="0" applyFont="0" applyBorder="0" applyAlignment="0"/>
    <xf numFmtId="171" fontId="4" fillId="0" borderId="0"/>
    <xf numFmtId="171" fontId="6" fillId="41" borderId="0" applyNumberFormat="0" applyFont="0" applyBorder="0" applyAlignment="0"/>
    <xf numFmtId="0" fontId="6" fillId="41" borderId="0" applyNumberFormat="0" applyFont="0" applyBorder="0" applyAlignment="0"/>
    <xf numFmtId="171" fontId="4" fillId="0" borderId="0"/>
    <xf numFmtId="171" fontId="6" fillId="41" borderId="0" applyNumberFormat="0" applyFont="0" applyBorder="0" applyAlignment="0"/>
    <xf numFmtId="171" fontId="6" fillId="41" borderId="0" applyNumberFormat="0" applyFont="0" applyBorder="0" applyAlignment="0"/>
    <xf numFmtId="0" fontId="6" fillId="41" borderId="0" applyNumberFormat="0" applyFont="0" applyBorder="0" applyAlignment="0"/>
    <xf numFmtId="171" fontId="4" fillId="0" borderId="0"/>
    <xf numFmtId="171" fontId="6" fillId="41" borderId="0" applyNumberFormat="0" applyFont="0" applyBorder="0" applyAlignment="0"/>
    <xf numFmtId="171" fontId="6" fillId="41" borderId="0" applyNumberFormat="0" applyFont="0" applyBorder="0" applyAlignment="0"/>
    <xf numFmtId="0" fontId="6" fillId="41" borderId="0" applyNumberFormat="0" applyFont="0" applyBorder="0" applyAlignment="0"/>
    <xf numFmtId="171" fontId="4" fillId="0" borderId="0"/>
    <xf numFmtId="171" fontId="6" fillId="41" borderId="0" applyNumberFormat="0" applyFont="0" applyBorder="0" applyAlignment="0"/>
    <xf numFmtId="171" fontId="6" fillId="41" borderId="0" applyNumberFormat="0" applyFont="0" applyBorder="0" applyAlignment="0"/>
    <xf numFmtId="171" fontId="4" fillId="0" borderId="0"/>
    <xf numFmtId="171" fontId="6" fillId="41" borderId="0" applyNumberFormat="0" applyFont="0" applyBorder="0" applyAlignment="0"/>
    <xf numFmtId="0" fontId="6" fillId="41" borderId="0" applyNumberFormat="0" applyFont="0" applyBorder="0" applyAlignment="0"/>
    <xf numFmtId="171" fontId="4" fillId="0" borderId="0"/>
    <xf numFmtId="236" fontId="116" fillId="0" borderId="16" applyNumberFormat="0" applyFill="0" applyAlignment="0" applyProtection="0"/>
    <xf numFmtId="236" fontId="116" fillId="0" borderId="16" applyNumberFormat="0" applyFill="0" applyAlignment="0" applyProtection="0"/>
    <xf numFmtId="236" fontId="116" fillId="0" borderId="16" applyNumberFormat="0" applyFill="0" applyAlignment="0" applyProtection="0"/>
    <xf numFmtId="236" fontId="116" fillId="0" borderId="16" applyNumberFormat="0" applyFill="0" applyAlignment="0" applyProtection="0"/>
    <xf numFmtId="0" fontId="104" fillId="0" borderId="13" applyNumberFormat="0" applyFont="0" applyFill="0" applyProtection="0">
      <alignment horizontal="centerContinuous" vertical="center"/>
    </xf>
    <xf numFmtId="0" fontId="104" fillId="0" borderId="13" applyNumberFormat="0" applyFont="0" applyFill="0" applyProtection="0">
      <alignment horizontal="centerContinuous" vertical="center"/>
    </xf>
    <xf numFmtId="171" fontId="104" fillId="0" borderId="13" applyNumberFormat="0" applyFont="0" applyFill="0" applyProtection="0">
      <alignment horizontal="centerContinuous" vertical="center"/>
    </xf>
    <xf numFmtId="171" fontId="4" fillId="0" borderId="0"/>
    <xf numFmtId="171" fontId="104" fillId="0" borderId="13" applyNumberFormat="0" applyFont="0" applyFill="0" applyProtection="0">
      <alignment horizontal="centerContinuous" vertical="center"/>
    </xf>
    <xf numFmtId="0" fontId="104" fillId="0" borderId="13" applyNumberFormat="0" applyFont="0" applyFill="0" applyProtection="0">
      <alignment horizontal="centerContinuous" vertical="center"/>
    </xf>
    <xf numFmtId="0" fontId="104" fillId="0" borderId="13" applyNumberFormat="0" applyFont="0" applyFill="0" applyProtection="0">
      <alignment horizontal="centerContinuous" vertical="center"/>
    </xf>
    <xf numFmtId="0" fontId="104" fillId="0" borderId="13" applyNumberFormat="0" applyFont="0" applyFill="0" applyProtection="0">
      <alignment horizontal="centerContinuous" vertical="center"/>
    </xf>
    <xf numFmtId="0" fontId="104" fillId="0" borderId="13" applyNumberFormat="0" applyFont="0" applyFill="0" applyProtection="0">
      <alignment horizontal="centerContinuous" vertical="center"/>
    </xf>
    <xf numFmtId="0" fontId="104" fillId="0" borderId="13" applyNumberFormat="0" applyFont="0" applyFill="0" applyProtection="0">
      <alignment horizontal="centerContinuous" vertical="center"/>
    </xf>
    <xf numFmtId="0" fontId="104" fillId="0" borderId="13" applyNumberFormat="0" applyFont="0" applyFill="0" applyProtection="0">
      <alignment horizontal="centerContinuous" vertical="center"/>
    </xf>
    <xf numFmtId="171" fontId="4" fillId="0" borderId="0"/>
    <xf numFmtId="0" fontId="117" fillId="0" borderId="0" applyFill="0" applyBorder="0" applyProtection="0">
      <alignment horizontal="center"/>
      <protection locked="0"/>
    </xf>
    <xf numFmtId="171" fontId="117" fillId="0" borderId="0" applyFill="0" applyBorder="0" applyProtection="0">
      <alignment horizontal="center"/>
      <protection locked="0"/>
    </xf>
    <xf numFmtId="171" fontId="117" fillId="0" borderId="0" applyFill="0" applyBorder="0" applyProtection="0">
      <alignment horizontal="center"/>
      <protection locked="0"/>
    </xf>
    <xf numFmtId="0" fontId="117" fillId="0" borderId="0" applyFill="0" applyBorder="0" applyProtection="0">
      <alignment horizontal="center"/>
      <protection locked="0"/>
    </xf>
    <xf numFmtId="171" fontId="4" fillId="0" borderId="0"/>
    <xf numFmtId="171" fontId="117" fillId="0" borderId="0" applyFill="0" applyBorder="0" applyProtection="0">
      <alignment horizontal="center"/>
      <protection locked="0"/>
    </xf>
    <xf numFmtId="0" fontId="117" fillId="0" borderId="0" applyFill="0" applyBorder="0" applyProtection="0">
      <alignment horizontal="center"/>
      <protection locked="0"/>
    </xf>
    <xf numFmtId="171" fontId="4" fillId="0" borderId="0"/>
    <xf numFmtId="1" fontId="118" fillId="0" borderId="0"/>
    <xf numFmtId="274" fontId="14" fillId="0" borderId="0" applyFont="0" applyFill="0" applyBorder="0" applyAlignment="0" applyProtection="0"/>
    <xf numFmtId="0" fontId="119" fillId="42" borderId="17" applyNumberFormat="0" applyAlignment="0" applyProtection="0"/>
    <xf numFmtId="236" fontId="120" fillId="11" borderId="0" applyNumberFormat="0" applyBorder="0" applyAlignment="0" applyProtection="0"/>
    <xf numFmtId="236" fontId="120" fillId="11" borderId="0" applyNumberFormat="0" applyBorder="0" applyAlignment="0" applyProtection="0"/>
    <xf numFmtId="236" fontId="120" fillId="11" borderId="0" applyNumberFormat="0" applyBorder="0" applyAlignment="0" applyProtection="0"/>
    <xf numFmtId="236" fontId="120" fillId="11" borderId="0" applyNumberFormat="0" applyBorder="0" applyAlignment="0" applyProtection="0"/>
    <xf numFmtId="3" fontId="121" fillId="43" borderId="18" applyFill="0">
      <alignment vertical="center"/>
    </xf>
    <xf numFmtId="0" fontId="48" fillId="0" borderId="0"/>
    <xf numFmtId="275" fontId="6" fillId="0" borderId="19" applyFont="0" applyFill="0" applyBorder="0" applyProtection="0">
      <alignment horizontal="center"/>
      <protection locked="0"/>
    </xf>
    <xf numFmtId="275" fontId="6" fillId="0" borderId="19" applyFont="0" applyFill="0" applyBorder="0" applyProtection="0">
      <alignment horizontal="center"/>
      <protection locked="0"/>
    </xf>
    <xf numFmtId="275" fontId="6" fillId="0" borderId="19" applyFont="0" applyFill="0" applyBorder="0" applyProtection="0">
      <alignment horizontal="center"/>
      <protection locked="0"/>
    </xf>
    <xf numFmtId="171" fontId="4" fillId="0" borderId="0"/>
    <xf numFmtId="275" fontId="6" fillId="0" borderId="19" applyFont="0" applyFill="0" applyBorder="0" applyProtection="0">
      <alignment horizontal="center"/>
      <protection locked="0"/>
    </xf>
    <xf numFmtId="275" fontId="6" fillId="0" borderId="19" applyFont="0" applyFill="0" applyBorder="0" applyProtection="0">
      <alignment horizontal="center"/>
      <protection locked="0"/>
    </xf>
    <xf numFmtId="171" fontId="4" fillId="0" borderId="0"/>
    <xf numFmtId="275" fontId="6" fillId="0" borderId="19" applyFont="0" applyFill="0" applyBorder="0" applyProtection="0">
      <alignment horizontal="center"/>
      <protection locked="0"/>
    </xf>
    <xf numFmtId="275" fontId="6" fillId="0" borderId="19" applyFont="0" applyFill="0" applyBorder="0" applyProtection="0">
      <alignment horizontal="center"/>
      <protection locked="0"/>
    </xf>
    <xf numFmtId="171" fontId="4" fillId="0" borderId="0"/>
    <xf numFmtId="275" fontId="6" fillId="0" borderId="19" applyFont="0" applyFill="0" applyBorder="0" applyProtection="0">
      <alignment horizontal="center"/>
      <protection locked="0"/>
    </xf>
    <xf numFmtId="171" fontId="4" fillId="0" borderId="0"/>
    <xf numFmtId="0" fontId="122" fillId="36" borderId="0"/>
    <xf numFmtId="171" fontId="122" fillId="36" borderId="0"/>
    <xf numFmtId="0" fontId="122" fillId="36" borderId="0"/>
    <xf numFmtId="171" fontId="123" fillId="36" borderId="0"/>
    <xf numFmtId="0" fontId="104" fillId="0" borderId="0" applyNumberFormat="0" applyFill="0" applyBorder="0" applyProtection="0">
      <alignment horizontal="center" vertical="center"/>
    </xf>
    <xf numFmtId="171" fontId="104" fillId="0" borderId="0" applyNumberFormat="0" applyFill="0" applyBorder="0" applyProtection="0">
      <alignment horizontal="center" vertical="center"/>
    </xf>
    <xf numFmtId="0" fontId="104" fillId="0" borderId="0" applyNumberFormat="0" applyFill="0" applyBorder="0" applyProtection="0">
      <alignment horizontal="center" vertical="center"/>
    </xf>
    <xf numFmtId="171" fontId="88" fillId="0" borderId="0" applyNumberFormat="0" applyFill="0" applyBorder="0" applyProtection="0">
      <alignment horizontal="center" vertical="center"/>
    </xf>
    <xf numFmtId="276" fontId="124" fillId="0" borderId="0"/>
    <xf numFmtId="276" fontId="124" fillId="0" borderId="0"/>
    <xf numFmtId="276" fontId="124" fillId="0" borderId="0"/>
    <xf numFmtId="276" fontId="124" fillId="0" borderId="0"/>
    <xf numFmtId="276" fontId="124" fillId="0" borderId="0"/>
    <xf numFmtId="276" fontId="124" fillId="0" borderId="0"/>
    <xf numFmtId="276" fontId="124" fillId="0" borderId="0"/>
    <xf numFmtId="276" fontId="124" fillId="0" borderId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25" fillId="0" borderId="0" applyFont="0" applyFill="0" applyBorder="0" applyAlignment="0" applyProtection="0"/>
    <xf numFmtId="171" fontId="125" fillId="0" borderId="0" applyFont="0" applyFill="0" applyBorder="0" applyAlignment="0" applyProtection="0"/>
    <xf numFmtId="0" fontId="125" fillId="0" borderId="0" applyFont="0" applyFill="0" applyBorder="0" applyAlignment="0" applyProtection="0"/>
    <xf numFmtId="171" fontId="4" fillId="0" borderId="0"/>
    <xf numFmtId="40" fontId="126" fillId="0" borderId="0" applyFont="0" applyFill="0" applyBorder="0" applyAlignment="0" applyProtection="0"/>
    <xf numFmtId="0" fontId="127" fillId="0" borderId="0" applyFont="0" applyFill="0" applyBorder="0" applyAlignment="0" applyProtection="0">
      <alignment horizontal="right"/>
    </xf>
    <xf numFmtId="171" fontId="127" fillId="0" borderId="0" applyFont="0" applyFill="0" applyBorder="0" applyAlignment="0" applyProtection="0">
      <alignment horizontal="right"/>
    </xf>
    <xf numFmtId="0" fontId="127" fillId="0" borderId="0" applyFont="0" applyFill="0" applyBorder="0" applyAlignment="0" applyProtection="0">
      <alignment horizontal="right"/>
    </xf>
    <xf numFmtId="0" fontId="127" fillId="0" borderId="0" applyFont="0" applyFill="0" applyBorder="0" applyAlignment="0" applyProtection="0"/>
    <xf numFmtId="171" fontId="127" fillId="0" borderId="0" applyFont="0" applyFill="0" applyBorder="0" applyAlignment="0" applyProtection="0"/>
    <xf numFmtId="0" fontId="127" fillId="0" borderId="0" applyFont="0" applyFill="0" applyBorder="0" applyAlignment="0" applyProtection="0"/>
    <xf numFmtId="171" fontId="4" fillId="0" borderId="0"/>
    <xf numFmtId="277" fontId="6" fillId="0" borderId="0" applyFont="0" applyFill="0" applyBorder="0" applyAlignment="0" applyProtection="0"/>
    <xf numFmtId="277" fontId="6" fillId="0" borderId="0" applyFont="0" applyFill="0" applyBorder="0" applyAlignment="0" applyProtection="0"/>
    <xf numFmtId="277" fontId="6" fillId="0" borderId="0" applyFont="0" applyFill="0" applyBorder="0" applyAlignment="0" applyProtection="0"/>
    <xf numFmtId="171" fontId="4" fillId="0" borderId="0"/>
    <xf numFmtId="277" fontId="6" fillId="0" borderId="0" applyFont="0" applyFill="0" applyBorder="0" applyAlignment="0" applyProtection="0"/>
    <xf numFmtId="277" fontId="6" fillId="0" borderId="0" applyFont="0" applyFill="0" applyBorder="0" applyAlignment="0" applyProtection="0"/>
    <xf numFmtId="171" fontId="4" fillId="0" borderId="0"/>
    <xf numFmtId="277" fontId="6" fillId="0" borderId="0" applyFont="0" applyFill="0" applyBorder="0" applyAlignment="0" applyProtection="0"/>
    <xf numFmtId="277" fontId="6" fillId="0" borderId="0" applyFont="0" applyFill="0" applyBorder="0" applyAlignment="0" applyProtection="0"/>
    <xf numFmtId="171" fontId="4" fillId="0" borderId="0"/>
    <xf numFmtId="277" fontId="6" fillId="0" borderId="0" applyFont="0" applyFill="0" applyBorder="0" applyAlignment="0" applyProtection="0"/>
    <xf numFmtId="171" fontId="4" fillId="0" borderId="0"/>
    <xf numFmtId="278" fontId="6" fillId="0" borderId="0" applyFont="0" applyFill="0" applyBorder="0" applyAlignment="0" applyProtection="0"/>
    <xf numFmtId="278" fontId="6" fillId="0" borderId="0" applyFont="0" applyFill="0" applyBorder="0" applyAlignment="0" applyProtection="0"/>
    <xf numFmtId="278" fontId="6" fillId="0" borderId="0" applyFont="0" applyFill="0" applyBorder="0" applyAlignment="0" applyProtection="0"/>
    <xf numFmtId="171" fontId="4" fillId="0" borderId="0"/>
    <xf numFmtId="278" fontId="6" fillId="0" borderId="0" applyFont="0" applyFill="0" applyBorder="0" applyAlignment="0" applyProtection="0"/>
    <xf numFmtId="278" fontId="6" fillId="0" borderId="0" applyFont="0" applyFill="0" applyBorder="0" applyAlignment="0" applyProtection="0"/>
    <xf numFmtId="171" fontId="4" fillId="0" borderId="0"/>
    <xf numFmtId="278" fontId="6" fillId="0" borderId="0" applyFont="0" applyFill="0" applyBorder="0" applyAlignment="0" applyProtection="0"/>
    <xf numFmtId="278" fontId="6" fillId="0" borderId="0" applyFont="0" applyFill="0" applyBorder="0" applyAlignment="0" applyProtection="0"/>
    <xf numFmtId="171" fontId="4" fillId="0" borderId="0"/>
    <xf numFmtId="278" fontId="6" fillId="0" borderId="0" applyFont="0" applyFill="0" applyBorder="0" applyAlignment="0" applyProtection="0"/>
    <xf numFmtId="171" fontId="4" fillId="0" borderId="0"/>
    <xf numFmtId="279" fontId="6" fillId="0" borderId="0" applyFont="0" applyFill="0" applyBorder="0" applyAlignment="0" applyProtection="0"/>
    <xf numFmtId="279" fontId="6" fillId="0" borderId="0" applyFont="0" applyFill="0" applyBorder="0" applyAlignment="0" applyProtection="0"/>
    <xf numFmtId="279" fontId="6" fillId="0" borderId="0" applyFont="0" applyFill="0" applyBorder="0" applyAlignment="0" applyProtection="0"/>
    <xf numFmtId="171" fontId="4" fillId="0" borderId="0"/>
    <xf numFmtId="279" fontId="6" fillId="0" borderId="0" applyFont="0" applyFill="0" applyBorder="0" applyAlignment="0" applyProtection="0"/>
    <xf numFmtId="279" fontId="6" fillId="0" borderId="0" applyFont="0" applyFill="0" applyBorder="0" applyAlignment="0" applyProtection="0"/>
    <xf numFmtId="171" fontId="4" fillId="0" borderId="0"/>
    <xf numFmtId="279" fontId="6" fillId="0" borderId="0" applyFont="0" applyFill="0" applyBorder="0" applyAlignment="0" applyProtection="0"/>
    <xf numFmtId="279" fontId="6" fillId="0" borderId="0" applyFont="0" applyFill="0" applyBorder="0" applyAlignment="0" applyProtection="0"/>
    <xf numFmtId="171" fontId="4" fillId="0" borderId="0"/>
    <xf numFmtId="279" fontId="6" fillId="0" borderId="0" applyFont="0" applyFill="0" applyBorder="0" applyAlignment="0" applyProtection="0"/>
    <xf numFmtId="171" fontId="4" fillId="0" borderId="0"/>
    <xf numFmtId="171" fontId="4" fillId="0" borderId="0"/>
    <xf numFmtId="0" fontId="127" fillId="0" borderId="0" applyFont="0" applyFill="0" applyBorder="0" applyAlignment="0" applyProtection="0">
      <alignment horizontal="right"/>
    </xf>
    <xf numFmtId="171" fontId="127" fillId="0" borderId="0" applyFont="0" applyFill="0" applyBorder="0" applyAlignment="0" applyProtection="0">
      <alignment horizontal="right"/>
    </xf>
    <xf numFmtId="0" fontId="127" fillId="0" borderId="0" applyFont="0" applyFill="0" applyBorder="0" applyAlignment="0" applyProtection="0">
      <alignment horizontal="right"/>
    </xf>
    <xf numFmtId="43" fontId="1" fillId="0" borderId="0" applyFont="0" applyFill="0" applyBorder="0" applyAlignment="0" applyProtection="0"/>
    <xf numFmtId="171" fontId="4" fillId="0" borderId="0"/>
    <xf numFmtId="43" fontId="1" fillId="0" borderId="0" applyFont="0" applyFill="0" applyBorder="0" applyAlignment="0" applyProtection="0"/>
    <xf numFmtId="0" fontId="10" fillId="0" borderId="0" applyFont="0" applyFill="0" applyBorder="0" applyAlignment="0" applyProtection="0"/>
    <xf numFmtId="3" fontId="128" fillId="0" borderId="0" applyFont="0" applyFill="0" applyBorder="0" applyAlignment="0" applyProtection="0"/>
    <xf numFmtId="0" fontId="129" fillId="0" borderId="0"/>
    <xf numFmtId="0" fontId="15" fillId="0" borderId="0"/>
    <xf numFmtId="3" fontId="130" fillId="0" borderId="0" applyFont="0" applyFill="0" applyBorder="0" applyAlignment="0" applyProtection="0"/>
    <xf numFmtId="0" fontId="131" fillId="0" borderId="0" applyAlignment="0">
      <alignment wrapText="1"/>
    </xf>
    <xf numFmtId="0" fontId="129" fillId="0" borderId="0"/>
    <xf numFmtId="0" fontId="15" fillId="0" borderId="0"/>
    <xf numFmtId="280" fontId="132" fillId="44" borderId="0" applyBorder="0"/>
    <xf numFmtId="0" fontId="133" fillId="0" borderId="0" applyFill="0" applyBorder="0" applyAlignment="0" applyProtection="0">
      <protection locked="0"/>
    </xf>
    <xf numFmtId="171" fontId="133" fillId="0" borderId="0" applyFill="0" applyBorder="0" applyAlignment="0" applyProtection="0">
      <protection locked="0"/>
    </xf>
    <xf numFmtId="0" fontId="133" fillId="0" borderId="0" applyFill="0" applyBorder="0" applyAlignment="0" applyProtection="0">
      <protection locked="0"/>
    </xf>
    <xf numFmtId="171" fontId="4" fillId="0" borderId="0"/>
    <xf numFmtId="239" fontId="134" fillId="0" borderId="0" applyFill="0" applyBorder="0">
      <alignment horizontal="left"/>
    </xf>
    <xf numFmtId="235" fontId="135" fillId="0" borderId="0"/>
    <xf numFmtId="281" fontId="135" fillId="0" borderId="0"/>
    <xf numFmtId="282" fontId="45" fillId="0" borderId="0" applyFill="0" applyBorder="0" applyProtection="0"/>
    <xf numFmtId="282" fontId="45" fillId="0" borderId="14" applyFill="0" applyProtection="0"/>
    <xf numFmtId="282" fontId="45" fillId="0" borderId="14" applyFill="0" applyProtection="0"/>
    <xf numFmtId="282" fontId="45" fillId="0" borderId="14" applyFill="0" applyProtection="0"/>
    <xf numFmtId="282" fontId="46" fillId="0" borderId="14" applyFill="0" applyProtection="0"/>
    <xf numFmtId="282" fontId="45" fillId="0" borderId="14" applyFill="0" applyProtection="0"/>
    <xf numFmtId="282" fontId="45" fillId="0" borderId="14" applyFill="0" applyProtection="0"/>
    <xf numFmtId="282" fontId="46" fillId="0" borderId="14" applyFill="0" applyProtection="0"/>
    <xf numFmtId="282" fontId="45" fillId="0" borderId="14" applyFill="0" applyProtection="0"/>
    <xf numFmtId="282" fontId="45" fillId="0" borderId="14" applyFill="0" applyProtection="0"/>
    <xf numFmtId="282" fontId="45" fillId="0" borderId="14" applyFill="0" applyProtection="0"/>
    <xf numFmtId="282" fontId="46" fillId="0" borderId="14" applyFill="0" applyProtection="0"/>
    <xf numFmtId="282" fontId="45" fillId="0" borderId="4" applyFill="0" applyProtection="0"/>
    <xf numFmtId="282" fontId="46" fillId="0" borderId="0" applyFill="0" applyBorder="0" applyProtection="0"/>
    <xf numFmtId="242" fontId="4" fillId="0" borderId="0" applyFont="0" applyFill="0" applyBorder="0" applyAlignment="0" applyProtection="0"/>
    <xf numFmtId="242" fontId="4" fillId="0" borderId="0" applyFont="0" applyFill="0" applyBorder="0" applyAlignment="0" applyProtection="0"/>
    <xf numFmtId="168" fontId="6" fillId="0" borderId="0" applyFont="0" applyFill="0" applyBorder="0" applyAlignment="0" applyProtection="0"/>
    <xf numFmtId="283" fontId="8" fillId="0" borderId="0" applyFont="0" applyFill="0" applyBorder="0" applyAlignment="0" applyProtection="0"/>
    <xf numFmtId="0" fontId="127" fillId="0" borderId="0" applyFont="0" applyFill="0" applyBorder="0" applyAlignment="0" applyProtection="0">
      <alignment horizontal="right"/>
    </xf>
    <xf numFmtId="171" fontId="127" fillId="0" borderId="0" applyFont="0" applyFill="0" applyBorder="0" applyAlignment="0" applyProtection="0">
      <alignment horizontal="right"/>
    </xf>
    <xf numFmtId="0" fontId="127" fillId="0" borderId="0" applyFont="0" applyFill="0" applyBorder="0" applyAlignment="0" applyProtection="0">
      <alignment horizontal="right"/>
    </xf>
    <xf numFmtId="284" fontId="6" fillId="0" borderId="0" applyFont="0" applyFill="0" applyBorder="0" applyAlignment="0" applyProtection="0"/>
    <xf numFmtId="284" fontId="6" fillId="0" borderId="0" applyFont="0" applyFill="0" applyBorder="0" applyAlignment="0" applyProtection="0"/>
    <xf numFmtId="284" fontId="6" fillId="0" borderId="0" applyFont="0" applyFill="0" applyBorder="0" applyAlignment="0" applyProtection="0"/>
    <xf numFmtId="171" fontId="4" fillId="0" borderId="0"/>
    <xf numFmtId="284" fontId="6" fillId="0" borderId="0" applyFont="0" applyFill="0" applyBorder="0" applyAlignment="0" applyProtection="0"/>
    <xf numFmtId="284" fontId="6" fillId="0" borderId="0" applyFont="0" applyFill="0" applyBorder="0" applyAlignment="0" applyProtection="0"/>
    <xf numFmtId="171" fontId="4" fillId="0" borderId="0"/>
    <xf numFmtId="284" fontId="6" fillId="0" borderId="0" applyFont="0" applyFill="0" applyBorder="0" applyAlignment="0" applyProtection="0"/>
    <xf numFmtId="284" fontId="6" fillId="0" borderId="0" applyFont="0" applyFill="0" applyBorder="0" applyAlignment="0" applyProtection="0"/>
    <xf numFmtId="171" fontId="4" fillId="0" borderId="0"/>
    <xf numFmtId="284" fontId="6" fillId="0" borderId="0" applyFont="0" applyFill="0" applyBorder="0" applyAlignment="0" applyProtection="0"/>
    <xf numFmtId="171" fontId="4" fillId="0" borderId="0"/>
    <xf numFmtId="285" fontId="6" fillId="0" borderId="0" applyFont="0" applyFill="0" applyBorder="0" applyAlignment="0" applyProtection="0"/>
    <xf numFmtId="285" fontId="6" fillId="0" borderId="0" applyFont="0" applyFill="0" applyBorder="0" applyAlignment="0" applyProtection="0"/>
    <xf numFmtId="285" fontId="6" fillId="0" borderId="0" applyFont="0" applyFill="0" applyBorder="0" applyAlignment="0" applyProtection="0"/>
    <xf numFmtId="171" fontId="4" fillId="0" borderId="0"/>
    <xf numFmtId="285" fontId="6" fillId="0" borderId="0" applyFont="0" applyFill="0" applyBorder="0" applyAlignment="0" applyProtection="0"/>
    <xf numFmtId="285" fontId="6" fillId="0" borderId="0" applyFont="0" applyFill="0" applyBorder="0" applyAlignment="0" applyProtection="0"/>
    <xf numFmtId="171" fontId="4" fillId="0" borderId="0"/>
    <xf numFmtId="285" fontId="6" fillId="0" borderId="0" applyFont="0" applyFill="0" applyBorder="0" applyAlignment="0" applyProtection="0"/>
    <xf numFmtId="285" fontId="6" fillId="0" borderId="0" applyFont="0" applyFill="0" applyBorder="0" applyAlignment="0" applyProtection="0"/>
    <xf numFmtId="171" fontId="4" fillId="0" borderId="0"/>
    <xf numFmtId="285" fontId="6" fillId="0" borderId="0" applyFont="0" applyFill="0" applyBorder="0" applyAlignment="0" applyProtection="0"/>
    <xf numFmtId="171" fontId="4" fillId="0" borderId="0"/>
    <xf numFmtId="282" fontId="6" fillId="0" borderId="0" applyFont="0" applyFill="0" applyBorder="0" applyAlignment="0" applyProtection="0"/>
    <xf numFmtId="282" fontId="6" fillId="0" borderId="0" applyFont="0" applyFill="0" applyBorder="0" applyAlignment="0" applyProtection="0"/>
    <xf numFmtId="282" fontId="6" fillId="0" borderId="0" applyFont="0" applyFill="0" applyBorder="0" applyAlignment="0" applyProtection="0"/>
    <xf numFmtId="171" fontId="4" fillId="0" borderId="0"/>
    <xf numFmtId="282" fontId="6" fillId="0" borderId="0" applyFont="0" applyFill="0" applyBorder="0" applyAlignment="0" applyProtection="0"/>
    <xf numFmtId="282" fontId="6" fillId="0" borderId="0" applyFont="0" applyFill="0" applyBorder="0" applyAlignment="0" applyProtection="0"/>
    <xf numFmtId="171" fontId="4" fillId="0" borderId="0"/>
    <xf numFmtId="282" fontId="6" fillId="0" borderId="0" applyFont="0" applyFill="0" applyBorder="0" applyAlignment="0" applyProtection="0"/>
    <xf numFmtId="282" fontId="6" fillId="0" borderId="0" applyFont="0" applyFill="0" applyBorder="0" applyAlignment="0" applyProtection="0"/>
    <xf numFmtId="171" fontId="4" fillId="0" borderId="0"/>
    <xf numFmtId="282" fontId="6" fillId="0" borderId="0" applyFont="0" applyFill="0" applyBorder="0" applyAlignment="0" applyProtection="0"/>
    <xf numFmtId="171" fontId="4" fillId="0" borderId="0"/>
    <xf numFmtId="171" fontId="4" fillId="0" borderId="0"/>
    <xf numFmtId="0" fontId="127" fillId="0" borderId="0" applyFont="0" applyFill="0" applyBorder="0" applyAlignment="0" applyProtection="0">
      <alignment horizontal="right"/>
    </xf>
    <xf numFmtId="171" fontId="127" fillId="0" borderId="0" applyFont="0" applyFill="0" applyBorder="0" applyAlignment="0" applyProtection="0">
      <alignment horizontal="right"/>
    </xf>
    <xf numFmtId="0" fontId="127" fillId="0" borderId="0" applyFont="0" applyFill="0" applyBorder="0" applyAlignment="0" applyProtection="0">
      <alignment horizontal="right"/>
    </xf>
    <xf numFmtId="171" fontId="4" fillId="0" borderId="0"/>
    <xf numFmtId="37" fontId="136" fillId="0" borderId="20" applyFont="0" applyFill="0" applyBorder="0"/>
    <xf numFmtId="37" fontId="137" fillId="0" borderId="20" applyFont="0" applyFill="0" applyBorder="0">
      <protection locked="0"/>
    </xf>
    <xf numFmtId="37" fontId="37" fillId="44" borderId="1" applyFill="0" applyBorder="0" applyProtection="0"/>
    <xf numFmtId="37" fontId="137" fillId="0" borderId="20" applyFill="0" applyBorder="0">
      <protection locked="0"/>
    </xf>
    <xf numFmtId="286" fontId="13" fillId="0" borderId="0" applyFont="0" applyFill="0" applyBorder="0" applyAlignment="0" applyProtection="0"/>
    <xf numFmtId="287" fontId="128" fillId="0" borderId="0" applyFont="0" applyFill="0" applyBorder="0" applyAlignment="0" applyProtection="0"/>
    <xf numFmtId="0" fontId="39" fillId="28" borderId="0"/>
    <xf numFmtId="0" fontId="39" fillId="28" borderId="0"/>
    <xf numFmtId="171" fontId="39" fillId="28" borderId="0"/>
    <xf numFmtId="171" fontId="39" fillId="28" borderId="0"/>
    <xf numFmtId="0" fontId="39" fillId="28" borderId="0"/>
    <xf numFmtId="171" fontId="40" fillId="28" borderId="0"/>
    <xf numFmtId="171" fontId="39" fillId="28" borderId="0"/>
    <xf numFmtId="0" fontId="39" fillId="28" borderId="0"/>
    <xf numFmtId="171" fontId="40" fillId="28" borderId="0"/>
    <xf numFmtId="171" fontId="39" fillId="28" borderId="0"/>
    <xf numFmtId="171" fontId="39" fillId="28" borderId="0"/>
    <xf numFmtId="171" fontId="39" fillId="28" borderId="0"/>
    <xf numFmtId="0" fontId="39" fillId="28" borderId="0"/>
    <xf numFmtId="171" fontId="40" fillId="28" borderId="0"/>
    <xf numFmtId="171" fontId="39" fillId="28" borderId="0"/>
    <xf numFmtId="0" fontId="39" fillId="28" borderId="0"/>
    <xf numFmtId="171" fontId="40" fillId="28" borderId="0"/>
    <xf numFmtId="171" fontId="39" fillId="28" borderId="0"/>
    <xf numFmtId="171" fontId="39" fillId="28" borderId="0"/>
    <xf numFmtId="171" fontId="39" fillId="28" borderId="0"/>
    <xf numFmtId="0" fontId="39" fillId="28" borderId="0"/>
    <xf numFmtId="171" fontId="40" fillId="28" borderId="0"/>
    <xf numFmtId="171" fontId="39" fillId="28" borderId="0"/>
    <xf numFmtId="0" fontId="39" fillId="28" borderId="0"/>
    <xf numFmtId="171" fontId="40" fillId="28" borderId="0"/>
    <xf numFmtId="171" fontId="39" fillId="28" borderId="0"/>
    <xf numFmtId="171" fontId="39" fillId="28" borderId="0"/>
    <xf numFmtId="0" fontId="39" fillId="28" borderId="0"/>
    <xf numFmtId="171" fontId="40" fillId="28" borderId="0"/>
    <xf numFmtId="171" fontId="39" fillId="28" borderId="0"/>
    <xf numFmtId="171" fontId="39" fillId="28" borderId="0"/>
    <xf numFmtId="0" fontId="39" fillId="28" borderId="0"/>
    <xf numFmtId="171" fontId="40" fillId="28" borderId="0"/>
    <xf numFmtId="171" fontId="39" fillId="28" borderId="0"/>
    <xf numFmtId="171" fontId="39" fillId="28" borderId="0"/>
    <xf numFmtId="171" fontId="40" fillId="28" borderId="0"/>
    <xf numFmtId="171" fontId="39" fillId="28" borderId="0"/>
    <xf numFmtId="0" fontId="39" fillId="28" borderId="0"/>
    <xf numFmtId="259" fontId="112" fillId="45" borderId="21">
      <protection locked="0"/>
    </xf>
    <xf numFmtId="260" fontId="112" fillId="45" borderId="21">
      <protection locked="0"/>
    </xf>
    <xf numFmtId="261" fontId="112" fillId="45" borderId="21">
      <protection locked="0"/>
    </xf>
    <xf numFmtId="171" fontId="4" fillId="0" borderId="0"/>
    <xf numFmtId="288" fontId="112" fillId="45" borderId="21">
      <protection locked="0"/>
    </xf>
    <xf numFmtId="289" fontId="112" fillId="45" borderId="21">
      <protection locked="0"/>
    </xf>
    <xf numFmtId="290" fontId="112" fillId="45" borderId="21">
      <protection locked="0"/>
    </xf>
    <xf numFmtId="291" fontId="112" fillId="45" borderId="21">
      <protection locked="0"/>
    </xf>
    <xf numFmtId="267" fontId="112" fillId="46" borderId="21">
      <alignment horizontal="right"/>
      <protection locked="0"/>
    </xf>
    <xf numFmtId="268" fontId="112" fillId="46" borderId="21">
      <alignment horizontal="right"/>
      <protection locked="0"/>
    </xf>
    <xf numFmtId="0" fontId="112" fillId="47" borderId="21">
      <alignment horizontal="left"/>
      <protection locked="0"/>
    </xf>
    <xf numFmtId="171" fontId="112" fillId="47" borderId="21">
      <alignment horizontal="left"/>
      <protection locked="0"/>
    </xf>
    <xf numFmtId="0" fontId="112" fillId="47" borderId="21">
      <alignment horizontal="left"/>
      <protection locked="0"/>
    </xf>
    <xf numFmtId="171" fontId="4" fillId="0" borderId="0"/>
    <xf numFmtId="49" fontId="112" fillId="43" borderId="21">
      <alignment horizontal="left" vertical="top" wrapText="1"/>
      <protection locked="0"/>
    </xf>
    <xf numFmtId="269" fontId="112" fillId="45" borderId="21">
      <protection locked="0"/>
    </xf>
    <xf numFmtId="270" fontId="112" fillId="45" borderId="21">
      <protection locked="0"/>
    </xf>
    <xf numFmtId="271" fontId="112" fillId="45" borderId="21">
      <protection locked="0"/>
    </xf>
    <xf numFmtId="171" fontId="4" fillId="0" borderId="0"/>
    <xf numFmtId="49" fontId="112" fillId="43" borderId="21">
      <alignment horizontal="left"/>
      <protection locked="0"/>
    </xf>
    <xf numFmtId="292" fontId="112" fillId="45" borderId="21">
      <alignment horizontal="left" indent="1"/>
      <protection locked="0"/>
    </xf>
    <xf numFmtId="0" fontId="24" fillId="28" borderId="0"/>
    <xf numFmtId="0" fontId="94" fillId="48" borderId="0"/>
    <xf numFmtId="171" fontId="94" fillId="48" borderId="0"/>
    <xf numFmtId="0" fontId="94" fillId="48" borderId="0"/>
    <xf numFmtId="171" fontId="95" fillId="48" borderId="0"/>
    <xf numFmtId="293" fontId="14" fillId="0" borderId="0" applyFont="0" applyFill="0" applyBorder="0" applyAlignment="0" applyProtection="0"/>
    <xf numFmtId="0" fontId="127" fillId="0" borderId="0" applyFont="0" applyFill="0" applyBorder="0" applyAlignment="0" applyProtection="0"/>
    <xf numFmtId="171" fontId="127" fillId="0" borderId="0" applyFont="0" applyFill="0" applyBorder="0" applyAlignment="0" applyProtection="0"/>
    <xf numFmtId="0" fontId="127" fillId="0" borderId="0" applyFont="0" applyFill="0" applyBorder="0" applyAlignment="0" applyProtection="0"/>
    <xf numFmtId="171" fontId="4" fillId="0" borderId="0"/>
    <xf numFmtId="15" fontId="121" fillId="0" borderId="22" applyFont="0" applyFill="0" applyBorder="0" applyAlignment="0">
      <alignment horizontal="centerContinuous"/>
    </xf>
    <xf numFmtId="15" fontId="121" fillId="0" borderId="22" applyFont="0" applyFill="0" applyBorder="0" applyAlignment="0">
      <alignment horizontal="centerContinuous"/>
    </xf>
    <xf numFmtId="15" fontId="121" fillId="0" borderId="22" applyFont="0" applyFill="0" applyBorder="0" applyAlignment="0">
      <alignment horizontal="centerContinuous"/>
    </xf>
    <xf numFmtId="171" fontId="4" fillId="0" borderId="0"/>
    <xf numFmtId="171" fontId="4" fillId="0" borderId="0"/>
    <xf numFmtId="294" fontId="121" fillId="0" borderId="22" applyFont="0" applyFill="0" applyBorder="0" applyAlignment="0">
      <alignment horizontal="centerContinuous"/>
    </xf>
    <xf numFmtId="294" fontId="121" fillId="0" borderId="22" applyFont="0" applyFill="0" applyBorder="0" applyAlignment="0">
      <alignment horizontal="centerContinuous"/>
    </xf>
    <xf numFmtId="294" fontId="121" fillId="0" borderId="22" applyFont="0" applyFill="0" applyBorder="0" applyAlignment="0">
      <alignment horizontal="centerContinuous"/>
    </xf>
    <xf numFmtId="171" fontId="4" fillId="0" borderId="0"/>
    <xf numFmtId="171" fontId="4" fillId="0" borderId="0"/>
    <xf numFmtId="14" fontId="138" fillId="0" borderId="0"/>
    <xf numFmtId="285" fontId="45" fillId="0" borderId="0" applyFill="0" applyBorder="0" applyProtection="0"/>
    <xf numFmtId="285" fontId="45" fillId="0" borderId="14" applyFill="0" applyProtection="0"/>
    <xf numFmtId="285" fontId="45" fillId="0" borderId="14" applyFill="0" applyProtection="0"/>
    <xf numFmtId="285" fontId="45" fillId="0" borderId="14" applyFill="0" applyProtection="0"/>
    <xf numFmtId="285" fontId="46" fillId="0" borderId="14" applyFill="0" applyProtection="0"/>
    <xf numFmtId="285" fontId="45" fillId="0" borderId="14" applyFill="0" applyProtection="0"/>
    <xf numFmtId="285" fontId="45" fillId="0" borderId="14" applyFill="0" applyProtection="0"/>
    <xf numFmtId="285" fontId="46" fillId="0" borderId="14" applyFill="0" applyProtection="0"/>
    <xf numFmtId="285" fontId="45" fillId="0" borderId="14" applyFill="0" applyProtection="0"/>
    <xf numFmtId="285" fontId="45" fillId="0" borderId="14" applyFill="0" applyProtection="0"/>
    <xf numFmtId="285" fontId="45" fillId="0" borderId="14" applyFill="0" applyProtection="0"/>
    <xf numFmtId="285" fontId="46" fillId="0" borderId="14" applyFill="0" applyProtection="0"/>
    <xf numFmtId="285" fontId="45" fillId="0" borderId="4" applyFill="0" applyProtection="0"/>
    <xf numFmtId="285" fontId="46" fillId="0" borderId="0" applyFill="0" applyBorder="0" applyProtection="0"/>
    <xf numFmtId="38" fontId="46" fillId="0" borderId="0" applyFont="0" applyFill="0" applyBorder="0" applyAlignment="0" applyProtection="0"/>
    <xf numFmtId="295" fontId="139" fillId="49" borderId="0" applyNumberFormat="0" applyBorder="0" applyAlignment="0" applyProtection="0"/>
    <xf numFmtId="0" fontId="140" fillId="43" borderId="23" applyFill="0">
      <alignment horizontal="center" vertical="center" wrapText="1"/>
    </xf>
    <xf numFmtId="171" fontId="140" fillId="43" borderId="23" applyFill="0">
      <alignment horizontal="center" vertical="center" wrapText="1"/>
    </xf>
    <xf numFmtId="0" fontId="140" fillId="43" borderId="23" applyFill="0">
      <alignment horizontal="center" vertical="center" wrapText="1"/>
    </xf>
    <xf numFmtId="171" fontId="4" fillId="0" borderId="0"/>
    <xf numFmtId="296" fontId="8" fillId="0" borderId="0" applyFont="0" applyFill="0" applyBorder="0" applyAlignment="0" applyProtection="0"/>
    <xf numFmtId="0" fontId="127" fillId="0" borderId="24" applyNumberFormat="0" applyFont="0" applyFill="0" applyAlignment="0" applyProtection="0"/>
    <xf numFmtId="171" fontId="127" fillId="0" borderId="24" applyNumberFormat="0" applyFont="0" applyFill="0" applyAlignment="0" applyProtection="0"/>
    <xf numFmtId="0" fontId="127" fillId="0" borderId="24" applyNumberFormat="0" applyFont="0" applyFill="0" applyAlignment="0" applyProtection="0"/>
    <xf numFmtId="171" fontId="4" fillId="0" borderId="0"/>
    <xf numFmtId="0" fontId="141" fillId="0" borderId="0" applyFill="0" applyBorder="0" applyAlignment="0" applyProtection="0"/>
    <xf numFmtId="171" fontId="141" fillId="0" borderId="0" applyFill="0" applyBorder="0" applyAlignment="0" applyProtection="0"/>
    <xf numFmtId="0" fontId="141" fillId="0" borderId="0" applyFill="0" applyBorder="0" applyAlignment="0" applyProtection="0"/>
    <xf numFmtId="171" fontId="142" fillId="0" borderId="0" applyFill="0" applyBorder="0" applyAlignment="0" applyProtection="0"/>
    <xf numFmtId="0" fontId="103" fillId="0" borderId="0" applyNumberFormat="0" applyFill="0" applyBorder="0" applyAlignment="0" applyProtection="0"/>
    <xf numFmtId="171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171" fontId="4" fillId="0" borderId="0"/>
    <xf numFmtId="0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4" fillId="0" borderId="0"/>
    <xf numFmtId="17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1" fontId="4" fillId="0" borderId="0"/>
    <xf numFmtId="297" fontId="6" fillId="0" borderId="0" applyFont="0" applyFill="0" applyBorder="0" applyAlignment="0" applyProtection="0"/>
    <xf numFmtId="298" fontId="6" fillId="0" borderId="0" applyFont="0" applyFill="0" applyBorder="0" applyAlignment="0" applyProtection="0"/>
    <xf numFmtId="0" fontId="41" fillId="0" borderId="0">
      <protection locked="0"/>
    </xf>
    <xf numFmtId="171" fontId="41" fillId="0" borderId="0">
      <protection locked="0"/>
    </xf>
    <xf numFmtId="0" fontId="41" fillId="0" borderId="0">
      <protection locked="0"/>
    </xf>
    <xf numFmtId="171" fontId="42" fillId="0" borderId="0">
      <protection locked="0"/>
    </xf>
    <xf numFmtId="0" fontId="41" fillId="0" borderId="0">
      <protection locked="0"/>
    </xf>
    <xf numFmtId="171" fontId="41" fillId="0" borderId="0">
      <protection locked="0"/>
    </xf>
    <xf numFmtId="0" fontId="41" fillId="0" borderId="0">
      <protection locked="0"/>
    </xf>
    <xf numFmtId="171" fontId="42" fillId="0" borderId="0">
      <protection locked="0"/>
    </xf>
    <xf numFmtId="0" fontId="143" fillId="0" borderId="0">
      <protection locked="0"/>
    </xf>
    <xf numFmtId="171" fontId="143" fillId="0" borderId="0">
      <protection locked="0"/>
    </xf>
    <xf numFmtId="0" fontId="143" fillId="0" borderId="0">
      <protection locked="0"/>
    </xf>
    <xf numFmtId="171" fontId="144" fillId="0" borderId="0">
      <protection locked="0"/>
    </xf>
    <xf numFmtId="0" fontId="41" fillId="0" borderId="0">
      <protection locked="0"/>
    </xf>
    <xf numFmtId="171" fontId="41" fillId="0" borderId="0">
      <protection locked="0"/>
    </xf>
    <xf numFmtId="0" fontId="41" fillId="0" borderId="0">
      <protection locked="0"/>
    </xf>
    <xf numFmtId="171" fontId="42" fillId="0" borderId="0">
      <protection locked="0"/>
    </xf>
    <xf numFmtId="0" fontId="41" fillId="0" borderId="0">
      <protection locked="0"/>
    </xf>
    <xf numFmtId="171" fontId="41" fillId="0" borderId="0">
      <protection locked="0"/>
    </xf>
    <xf numFmtId="0" fontId="41" fillId="0" borderId="0">
      <protection locked="0"/>
    </xf>
    <xf numFmtId="171" fontId="42" fillId="0" borderId="0">
      <protection locked="0"/>
    </xf>
    <xf numFmtId="0" fontId="41" fillId="0" borderId="0">
      <protection locked="0"/>
    </xf>
    <xf numFmtId="171" fontId="41" fillId="0" borderId="0">
      <protection locked="0"/>
    </xf>
    <xf numFmtId="0" fontId="41" fillId="0" borderId="0">
      <protection locked="0"/>
    </xf>
    <xf numFmtId="171" fontId="42" fillId="0" borderId="0">
      <protection locked="0"/>
    </xf>
    <xf numFmtId="0" fontId="41" fillId="0" borderId="0">
      <protection locked="0"/>
    </xf>
    <xf numFmtId="171" fontId="41" fillId="0" borderId="0">
      <protection locked="0"/>
    </xf>
    <xf numFmtId="0" fontId="41" fillId="0" borderId="0">
      <protection locked="0"/>
    </xf>
    <xf numFmtId="171" fontId="42" fillId="0" borderId="0">
      <protection locked="0"/>
    </xf>
    <xf numFmtId="299" fontId="14" fillId="0" borderId="0" applyFont="0" applyFill="0" applyBorder="0" applyAlignment="0" applyProtection="0"/>
    <xf numFmtId="2" fontId="128" fillId="0" borderId="0" applyFont="0" applyFill="0" applyBorder="0" applyAlignment="0" applyProtection="0"/>
    <xf numFmtId="0" fontId="145" fillId="0" borderId="0"/>
    <xf numFmtId="171" fontId="145" fillId="0" borderId="0"/>
    <xf numFmtId="0" fontId="145" fillId="0" borderId="0"/>
    <xf numFmtId="171" fontId="4" fillId="0" borderId="0"/>
    <xf numFmtId="0" fontId="146" fillId="0" borderId="0" applyNumberFormat="0" applyFill="0" applyBorder="0" applyAlignment="0" applyProtection="0">
      <alignment vertical="top"/>
      <protection locked="0"/>
    </xf>
    <xf numFmtId="171" fontId="146" fillId="0" borderId="0" applyNumberFormat="0" applyFill="0" applyBorder="0" applyAlignment="0" applyProtection="0">
      <alignment vertical="top"/>
      <protection locked="0"/>
    </xf>
    <xf numFmtId="0" fontId="146" fillId="0" borderId="0" applyNumberFormat="0" applyFill="0" applyBorder="0" applyAlignment="0" applyProtection="0">
      <alignment vertical="top"/>
      <protection locked="0"/>
    </xf>
    <xf numFmtId="171" fontId="4" fillId="0" borderId="0"/>
    <xf numFmtId="15" fontId="6" fillId="0" borderId="0">
      <alignment vertical="center"/>
    </xf>
    <xf numFmtId="15" fontId="6" fillId="0" borderId="0">
      <alignment vertical="center"/>
    </xf>
    <xf numFmtId="15" fontId="6" fillId="0" borderId="0">
      <alignment vertical="center"/>
    </xf>
    <xf numFmtId="171" fontId="4" fillId="0" borderId="0"/>
    <xf numFmtId="15" fontId="6" fillId="0" borderId="0">
      <alignment vertical="center"/>
    </xf>
    <xf numFmtId="15" fontId="6" fillId="0" borderId="0">
      <alignment vertical="center"/>
    </xf>
    <xf numFmtId="171" fontId="4" fillId="0" borderId="0"/>
    <xf numFmtId="15" fontId="6" fillId="0" borderId="0">
      <alignment vertical="center"/>
    </xf>
    <xf numFmtId="15" fontId="6" fillId="0" borderId="0">
      <alignment vertical="center"/>
    </xf>
    <xf numFmtId="171" fontId="4" fillId="0" borderId="0"/>
    <xf numFmtId="15" fontId="6" fillId="0" borderId="0">
      <alignment vertical="center"/>
    </xf>
    <xf numFmtId="15" fontId="6" fillId="0" borderId="0">
      <alignment vertical="center"/>
    </xf>
    <xf numFmtId="15" fontId="6" fillId="0" borderId="0">
      <alignment vertical="center"/>
    </xf>
    <xf numFmtId="15" fontId="6" fillId="0" borderId="0">
      <alignment vertical="center"/>
    </xf>
    <xf numFmtId="0" fontId="147" fillId="0" borderId="0" applyFill="0" applyBorder="0" applyProtection="0">
      <alignment horizontal="left"/>
    </xf>
    <xf numFmtId="171" fontId="147" fillId="0" borderId="0" applyFill="0" applyBorder="0" applyProtection="0">
      <alignment horizontal="left"/>
    </xf>
    <xf numFmtId="0" fontId="147" fillId="0" borderId="0" applyFill="0" applyBorder="0" applyProtection="0">
      <alignment horizontal="left"/>
    </xf>
    <xf numFmtId="171" fontId="148" fillId="0" borderId="0" applyFill="0" applyBorder="0" applyProtection="0">
      <alignment horizontal="left"/>
    </xf>
    <xf numFmtId="0" fontId="54" fillId="0" borderId="0"/>
    <xf numFmtId="171" fontId="54" fillId="0" borderId="0"/>
    <xf numFmtId="0" fontId="54" fillId="0" borderId="0"/>
    <xf numFmtId="171" fontId="75" fillId="0" borderId="0"/>
    <xf numFmtId="295" fontId="149" fillId="0" borderId="0" applyNumberFormat="0" applyFill="0" applyBorder="0" applyAlignment="0" applyProtection="0"/>
    <xf numFmtId="170" fontId="150" fillId="0" borderId="0" applyNumberFormat="0" applyFill="0" applyBorder="0" applyAlignment="0" applyProtection="0">
      <alignment horizontal="center"/>
    </xf>
    <xf numFmtId="38" fontId="110" fillId="44" borderId="0" applyNumberFormat="0" applyBorder="0" applyAlignment="0" applyProtection="0"/>
    <xf numFmtId="1" fontId="140" fillId="0" borderId="0" applyNumberFormat="0" applyAlignment="0">
      <alignment vertical="top"/>
    </xf>
    <xf numFmtId="0" fontId="127" fillId="0" borderId="0" applyFont="0" applyFill="0" applyBorder="0" applyAlignment="0" applyProtection="0">
      <alignment horizontal="right"/>
    </xf>
    <xf numFmtId="171" fontId="127" fillId="0" borderId="0" applyFont="0" applyFill="0" applyBorder="0" applyAlignment="0" applyProtection="0">
      <alignment horizontal="right"/>
    </xf>
    <xf numFmtId="0" fontId="127" fillId="0" borderId="0" applyFont="0" applyFill="0" applyBorder="0" applyAlignment="0" applyProtection="0">
      <alignment horizontal="right"/>
    </xf>
    <xf numFmtId="171" fontId="4" fillId="0" borderId="0"/>
    <xf numFmtId="0" fontId="151" fillId="0" borderId="0" applyProtection="0">
      <alignment horizontal="right"/>
    </xf>
    <xf numFmtId="171" fontId="151" fillId="0" borderId="0" applyProtection="0">
      <alignment horizontal="right"/>
    </xf>
    <xf numFmtId="0" fontId="151" fillId="0" borderId="0" applyProtection="0">
      <alignment horizontal="right"/>
    </xf>
    <xf numFmtId="171" fontId="152" fillId="0" borderId="0" applyProtection="0">
      <alignment horizontal="right"/>
    </xf>
    <xf numFmtId="0" fontId="153" fillId="0" borderId="25" applyNumberFormat="0" applyAlignment="0" applyProtection="0">
      <alignment horizontal="left" vertical="center"/>
    </xf>
    <xf numFmtId="171" fontId="153" fillId="0" borderId="25" applyNumberFormat="0" applyAlignment="0" applyProtection="0">
      <alignment horizontal="left" vertical="center"/>
    </xf>
    <xf numFmtId="0" fontId="153" fillId="0" borderId="25" applyNumberFormat="0" applyAlignment="0" applyProtection="0">
      <alignment horizontal="left" vertical="center"/>
    </xf>
    <xf numFmtId="171" fontId="5" fillId="0" borderId="25" applyNumberFormat="0" applyAlignment="0" applyProtection="0">
      <alignment horizontal="left" vertical="center"/>
    </xf>
    <xf numFmtId="0" fontId="153" fillId="0" borderId="7">
      <alignment horizontal="left" vertical="center"/>
    </xf>
    <xf numFmtId="0" fontId="153" fillId="0" borderId="7">
      <alignment horizontal="left" vertical="center"/>
    </xf>
    <xf numFmtId="0" fontId="153" fillId="0" borderId="7">
      <alignment horizontal="left" vertical="center"/>
    </xf>
    <xf numFmtId="171" fontId="153" fillId="0" borderId="7">
      <alignment horizontal="left" vertical="center"/>
    </xf>
    <xf numFmtId="171" fontId="5" fillId="0" borderId="7">
      <alignment horizontal="left" vertical="center"/>
    </xf>
    <xf numFmtId="171" fontId="153" fillId="0" borderId="7">
      <alignment horizontal="left" vertical="center"/>
    </xf>
    <xf numFmtId="171" fontId="153" fillId="0" borderId="7">
      <alignment horizontal="left" vertical="center"/>
    </xf>
    <xf numFmtId="171" fontId="5" fillId="0" borderId="7">
      <alignment horizontal="left" vertical="center"/>
    </xf>
    <xf numFmtId="171" fontId="153" fillId="0" borderId="7">
      <alignment horizontal="left" vertical="center"/>
    </xf>
    <xf numFmtId="0" fontId="153" fillId="0" borderId="7">
      <alignment horizontal="left" vertical="center"/>
    </xf>
    <xf numFmtId="0" fontId="153" fillId="0" borderId="7">
      <alignment horizontal="left" vertical="center"/>
    </xf>
    <xf numFmtId="0" fontId="153" fillId="0" borderId="7">
      <alignment horizontal="left" vertical="center"/>
    </xf>
    <xf numFmtId="0" fontId="153" fillId="0" borderId="7">
      <alignment horizontal="left" vertical="center"/>
    </xf>
    <xf numFmtId="0" fontId="153" fillId="0" borderId="7">
      <alignment horizontal="left" vertical="center"/>
    </xf>
    <xf numFmtId="171" fontId="5" fillId="0" borderId="7">
      <alignment horizontal="left" vertical="center"/>
    </xf>
    <xf numFmtId="0" fontId="154" fillId="0" borderId="0">
      <alignment horizontal="center"/>
    </xf>
    <xf numFmtId="0" fontId="155" fillId="6" borderId="0">
      <alignment vertical="center"/>
    </xf>
    <xf numFmtId="171" fontId="155" fillId="6" borderId="0">
      <alignment vertical="center"/>
    </xf>
    <xf numFmtId="0" fontId="155" fillId="6" borderId="0">
      <alignment vertical="center"/>
    </xf>
    <xf numFmtId="0" fontId="155" fillId="6" borderId="0">
      <alignment vertical="center"/>
    </xf>
    <xf numFmtId="171" fontId="155" fillId="6" borderId="0">
      <alignment vertical="center"/>
    </xf>
    <xf numFmtId="0" fontId="155" fillId="6" borderId="0">
      <alignment vertical="center"/>
    </xf>
    <xf numFmtId="171" fontId="4" fillId="0" borderId="0"/>
    <xf numFmtId="0" fontId="156" fillId="0" borderId="0" applyNumberFormat="0" applyFill="0" applyBorder="0" applyAlignment="0" applyProtection="0"/>
    <xf numFmtId="0" fontId="154" fillId="0" borderId="0">
      <alignment horizontal="center"/>
    </xf>
    <xf numFmtId="0" fontId="154" fillId="0" borderId="0">
      <alignment horizontal="center"/>
    </xf>
    <xf numFmtId="0" fontId="154" fillId="0" borderId="0">
      <alignment horizontal="center"/>
    </xf>
    <xf numFmtId="0" fontId="157" fillId="44" borderId="0">
      <alignment vertical="center"/>
    </xf>
    <xf numFmtId="171" fontId="157" fillId="44" borderId="0">
      <alignment vertical="center"/>
    </xf>
    <xf numFmtId="0" fontId="157" fillId="44" borderId="0">
      <alignment vertical="center"/>
    </xf>
    <xf numFmtId="171" fontId="4" fillId="0" borderId="0"/>
    <xf numFmtId="0" fontId="158" fillId="0" borderId="0"/>
    <xf numFmtId="171" fontId="158" fillId="0" borderId="0"/>
    <xf numFmtId="0" fontId="158" fillId="0" borderId="0"/>
    <xf numFmtId="171" fontId="4" fillId="0" borderId="0"/>
    <xf numFmtId="171" fontId="154" fillId="0" borderId="0">
      <alignment horizontal="center"/>
    </xf>
    <xf numFmtId="171" fontId="154" fillId="0" borderId="0">
      <alignment horizontal="center"/>
    </xf>
    <xf numFmtId="0" fontId="154" fillId="0" borderId="0">
      <alignment horizontal="center"/>
    </xf>
    <xf numFmtId="0" fontId="154" fillId="0" borderId="0">
      <alignment horizontal="center"/>
    </xf>
    <xf numFmtId="171" fontId="159" fillId="0" borderId="0">
      <alignment horizontal="center"/>
    </xf>
    <xf numFmtId="171" fontId="154" fillId="0" borderId="0">
      <alignment horizontal="center"/>
    </xf>
    <xf numFmtId="171" fontId="154" fillId="0" borderId="0">
      <alignment horizontal="center"/>
    </xf>
    <xf numFmtId="171" fontId="159" fillId="0" borderId="0">
      <alignment horizontal="center"/>
    </xf>
    <xf numFmtId="171" fontId="154" fillId="0" borderId="0">
      <alignment horizontal="center"/>
    </xf>
    <xf numFmtId="0" fontId="154" fillId="0" borderId="0">
      <alignment horizontal="center"/>
    </xf>
    <xf numFmtId="0" fontId="154" fillId="0" borderId="0">
      <alignment horizontal="center"/>
    </xf>
    <xf numFmtId="0" fontId="154" fillId="0" borderId="0">
      <alignment horizontal="center"/>
    </xf>
    <xf numFmtId="0" fontId="117" fillId="0" borderId="0" applyFill="0" applyAlignment="0" applyProtection="0">
      <protection locked="0"/>
    </xf>
    <xf numFmtId="171" fontId="117" fillId="0" borderId="0" applyFill="0" applyAlignment="0" applyProtection="0">
      <protection locked="0"/>
    </xf>
    <xf numFmtId="171" fontId="117" fillId="0" borderId="0" applyFill="0" applyAlignment="0" applyProtection="0">
      <protection locked="0"/>
    </xf>
    <xf numFmtId="0" fontId="117" fillId="0" borderId="0" applyFill="0" applyAlignment="0" applyProtection="0">
      <protection locked="0"/>
    </xf>
    <xf numFmtId="171" fontId="4" fillId="0" borderId="0"/>
    <xf numFmtId="171" fontId="117" fillId="0" borderId="0" applyFill="0" applyAlignment="0" applyProtection="0">
      <protection locked="0"/>
    </xf>
    <xf numFmtId="0" fontId="117" fillId="0" borderId="0" applyFill="0" applyAlignment="0" applyProtection="0">
      <protection locked="0"/>
    </xf>
    <xf numFmtId="171" fontId="4" fillId="0" borderId="0"/>
    <xf numFmtId="0" fontId="117" fillId="0" borderId="10" applyFill="0" applyAlignment="0" applyProtection="0">
      <protection locked="0"/>
    </xf>
    <xf numFmtId="0" fontId="117" fillId="0" borderId="10" applyFill="0" applyAlignment="0" applyProtection="0">
      <protection locked="0"/>
    </xf>
    <xf numFmtId="171" fontId="117" fillId="0" borderId="10" applyFill="0" applyAlignment="0" applyProtection="0">
      <protection locked="0"/>
    </xf>
    <xf numFmtId="0" fontId="117" fillId="0" borderId="10" applyFill="0" applyAlignment="0" applyProtection="0">
      <protection locked="0"/>
    </xf>
    <xf numFmtId="171" fontId="4" fillId="0" borderId="0"/>
    <xf numFmtId="171" fontId="117" fillId="0" borderId="10" applyFill="0" applyAlignment="0" applyProtection="0">
      <protection locked="0"/>
    </xf>
    <xf numFmtId="0" fontId="117" fillId="0" borderId="10" applyFill="0" applyAlignment="0" applyProtection="0">
      <protection locked="0"/>
    </xf>
    <xf numFmtId="171" fontId="4" fillId="0" borderId="0"/>
    <xf numFmtId="0" fontId="154" fillId="0" borderId="0">
      <alignment horizontal="center"/>
    </xf>
    <xf numFmtId="3" fontId="160" fillId="0" borderId="0">
      <alignment vertical="top"/>
    </xf>
    <xf numFmtId="0" fontId="161" fillId="0" borderId="26" applyNumberFormat="0" applyFill="0" applyBorder="0" applyAlignment="0" applyProtection="0">
      <alignment horizontal="left"/>
    </xf>
    <xf numFmtId="171" fontId="161" fillId="0" borderId="26" applyNumberFormat="0" applyFill="0" applyBorder="0" applyAlignment="0" applyProtection="0">
      <alignment horizontal="left"/>
    </xf>
    <xf numFmtId="0" fontId="161" fillId="0" borderId="26" applyNumberFormat="0" applyFill="0" applyBorder="0" applyAlignment="0" applyProtection="0">
      <alignment horizontal="left"/>
    </xf>
    <xf numFmtId="171" fontId="4" fillId="0" borderId="0"/>
    <xf numFmtId="0" fontId="162" fillId="50" borderId="0"/>
    <xf numFmtId="171" fontId="162" fillId="50" borderId="0"/>
    <xf numFmtId="0" fontId="162" fillId="50" borderId="0"/>
    <xf numFmtId="171" fontId="4" fillId="0" borderId="0"/>
    <xf numFmtId="0" fontId="163" fillId="51" borderId="0"/>
    <xf numFmtId="171" fontId="163" fillId="51" borderId="0"/>
    <xf numFmtId="0" fontId="163" fillId="51" borderId="0"/>
    <xf numFmtId="171" fontId="4" fillId="0" borderId="0"/>
    <xf numFmtId="0" fontId="164" fillId="0" borderId="0"/>
    <xf numFmtId="171" fontId="164" fillId="0" borderId="0"/>
    <xf numFmtId="0" fontId="164" fillId="0" borderId="0"/>
    <xf numFmtId="171" fontId="4" fillId="0" borderId="0"/>
    <xf numFmtId="209" fontId="165" fillId="3" borderId="0" applyNumberFormat="0" applyBorder="0" applyAlignment="0" applyProtection="0">
      <protection locked="0"/>
    </xf>
    <xf numFmtId="0" fontId="10" fillId="0" borderId="0"/>
    <xf numFmtId="171" fontId="10" fillId="0" borderId="0"/>
    <xf numFmtId="0" fontId="10" fillId="0" borderId="0"/>
    <xf numFmtId="171" fontId="4" fillId="0" borderId="0"/>
    <xf numFmtId="0" fontId="10" fillId="0" borderId="0"/>
    <xf numFmtId="171" fontId="10" fillId="0" borderId="0"/>
    <xf numFmtId="0" fontId="10" fillId="0" borderId="0"/>
    <xf numFmtId="171" fontId="4" fillId="0" borderId="0"/>
    <xf numFmtId="0" fontId="10" fillId="0" borderId="0"/>
    <xf numFmtId="171" fontId="10" fillId="0" borderId="0"/>
    <xf numFmtId="0" fontId="10" fillId="0" borderId="0"/>
    <xf numFmtId="171" fontId="4" fillId="0" borderId="0"/>
    <xf numFmtId="0" fontId="10" fillId="0" borderId="0"/>
    <xf numFmtId="171" fontId="10" fillId="0" borderId="0"/>
    <xf numFmtId="0" fontId="10" fillId="0" borderId="0"/>
    <xf numFmtId="171" fontId="4" fillId="0" borderId="0"/>
    <xf numFmtId="0" fontId="10" fillId="0" borderId="0"/>
    <xf numFmtId="171" fontId="10" fillId="0" borderId="0"/>
    <xf numFmtId="0" fontId="10" fillId="0" borderId="0"/>
    <xf numFmtId="171" fontId="4" fillId="0" borderId="0"/>
    <xf numFmtId="0" fontId="10" fillId="0" borderId="0"/>
    <xf numFmtId="171" fontId="10" fillId="0" borderId="0"/>
    <xf numFmtId="0" fontId="10" fillId="0" borderId="0"/>
    <xf numFmtId="171" fontId="4" fillId="0" borderId="0"/>
    <xf numFmtId="0" fontId="10" fillId="0" borderId="0"/>
    <xf numFmtId="171" fontId="10" fillId="0" borderId="0"/>
    <xf numFmtId="0" fontId="10" fillId="0" borderId="0"/>
    <xf numFmtId="171" fontId="4" fillId="0" borderId="0"/>
    <xf numFmtId="0" fontId="10" fillId="0" borderId="0"/>
    <xf numFmtId="171" fontId="10" fillId="0" borderId="0"/>
    <xf numFmtId="0" fontId="10" fillId="0" borderId="0"/>
    <xf numFmtId="171" fontId="4" fillId="0" borderId="0"/>
    <xf numFmtId="0" fontId="10" fillId="0" borderId="0"/>
    <xf numFmtId="171" fontId="10" fillId="0" borderId="0"/>
    <xf numFmtId="0" fontId="10" fillId="0" borderId="0"/>
    <xf numFmtId="171" fontId="4" fillId="0" borderId="0"/>
    <xf numFmtId="0" fontId="166" fillId="0" borderId="0" applyNumberFormat="0" applyFill="0" applyBorder="0" applyAlignment="0" applyProtection="0">
      <alignment vertical="top"/>
      <protection locked="0"/>
    </xf>
    <xf numFmtId="171" fontId="166" fillId="0" borderId="0" applyNumberFormat="0" applyFill="0" applyBorder="0" applyAlignment="0" applyProtection="0">
      <alignment vertical="top"/>
      <protection locked="0"/>
    </xf>
    <xf numFmtId="0" fontId="166" fillId="0" borderId="0" applyNumberFormat="0" applyFill="0" applyBorder="0" applyAlignment="0" applyProtection="0">
      <alignment vertical="top"/>
      <protection locked="0"/>
    </xf>
    <xf numFmtId="171" fontId="4" fillId="0" borderId="0"/>
    <xf numFmtId="0" fontId="55" fillId="0" borderId="0"/>
    <xf numFmtId="0" fontId="9" fillId="0" borderId="0"/>
    <xf numFmtId="0" fontId="6" fillId="0" borderId="0"/>
    <xf numFmtId="0" fontId="12" fillId="0" borderId="21" applyNumberFormat="0">
      <alignment vertical="center" wrapText="1"/>
    </xf>
    <xf numFmtId="171" fontId="12" fillId="0" borderId="21" applyNumberFormat="0">
      <alignment vertical="center" wrapText="1"/>
    </xf>
    <xf numFmtId="0" fontId="12" fillId="0" borderId="21" applyNumberFormat="0">
      <alignment vertical="center" wrapText="1"/>
    </xf>
    <xf numFmtId="171" fontId="4" fillId="0" borderId="0"/>
    <xf numFmtId="0" fontId="14" fillId="45" borderId="1" applyNumberFormat="0" applyFont="0" applyAlignment="0">
      <protection locked="0"/>
    </xf>
    <xf numFmtId="10" fontId="110" fillId="52" borderId="1" applyNumberFormat="0" applyBorder="0" applyAlignment="0" applyProtection="0"/>
    <xf numFmtId="171" fontId="14" fillId="45" borderId="1" applyNumberFormat="0" applyFont="0" applyAlignment="0">
      <protection locked="0"/>
    </xf>
    <xf numFmtId="0" fontId="14" fillId="45" borderId="1" applyNumberFormat="0" applyFont="0" applyAlignment="0">
      <protection locked="0"/>
    </xf>
    <xf numFmtId="0" fontId="14" fillId="45" borderId="1" applyNumberFormat="0" applyFont="0" applyAlignment="0">
      <protection locked="0"/>
    </xf>
    <xf numFmtId="0" fontId="14" fillId="45" borderId="1" applyNumberFormat="0" applyFont="0" applyAlignment="0">
      <protection locked="0"/>
    </xf>
    <xf numFmtId="0" fontId="14" fillId="45" borderId="1" applyNumberFormat="0" applyFont="0" applyAlignment="0">
      <protection locked="0"/>
    </xf>
    <xf numFmtId="0" fontId="14" fillId="45" borderId="1" applyNumberFormat="0" applyFont="0" applyAlignment="0">
      <protection locked="0"/>
    </xf>
    <xf numFmtId="0" fontId="14" fillId="45" borderId="1" applyNumberFormat="0" applyFont="0" applyAlignment="0">
      <protection locked="0"/>
    </xf>
    <xf numFmtId="171" fontId="4" fillId="0" borderId="0"/>
    <xf numFmtId="0" fontId="167" fillId="0" borderId="0" applyNumberFormat="0" applyFill="0" applyBorder="0" applyAlignment="0" applyProtection="0">
      <alignment vertical="top"/>
      <protection locked="0"/>
    </xf>
    <xf numFmtId="171" fontId="167" fillId="0" borderId="0" applyNumberFormat="0" applyFill="0" applyBorder="0" applyAlignment="0" applyProtection="0">
      <alignment vertical="top"/>
      <protection locked="0"/>
    </xf>
    <xf numFmtId="0" fontId="167" fillId="0" borderId="0" applyNumberFormat="0" applyFill="0" applyBorder="0" applyAlignment="0" applyProtection="0">
      <alignment vertical="top"/>
      <protection locked="0"/>
    </xf>
    <xf numFmtId="171" fontId="4" fillId="0" borderId="0"/>
    <xf numFmtId="0" fontId="168" fillId="0" borderId="0">
      <alignment vertical="center"/>
    </xf>
    <xf numFmtId="171" fontId="168" fillId="0" borderId="0">
      <alignment vertical="center"/>
    </xf>
    <xf numFmtId="0" fontId="168" fillId="0" borderId="0">
      <alignment vertical="center"/>
    </xf>
    <xf numFmtId="171" fontId="4" fillId="0" borderId="0"/>
    <xf numFmtId="300" fontId="6" fillId="0" borderId="0" applyFont="0" applyFill="0" applyBorder="0" applyAlignment="0" applyProtection="0"/>
    <xf numFmtId="301" fontId="6" fillId="0" borderId="0" applyFont="0" applyFill="0" applyBorder="0" applyAlignment="0" applyProtection="0"/>
    <xf numFmtId="0" fontId="112" fillId="0" borderId="0"/>
    <xf numFmtId="171" fontId="112" fillId="0" borderId="0"/>
    <xf numFmtId="0" fontId="112" fillId="0" borderId="0"/>
    <xf numFmtId="171" fontId="4" fillId="0" borderId="0"/>
    <xf numFmtId="0" fontId="169" fillId="0" borderId="0"/>
    <xf numFmtId="171" fontId="169" fillId="0" borderId="0"/>
    <xf numFmtId="0" fontId="169" fillId="0" borderId="0"/>
    <xf numFmtId="171" fontId="4" fillId="0" borderId="0"/>
    <xf numFmtId="0" fontId="170" fillId="0" borderId="0">
      <alignment horizontal="center"/>
    </xf>
    <xf numFmtId="171" fontId="170" fillId="0" borderId="0">
      <alignment horizontal="center"/>
    </xf>
    <xf numFmtId="0" fontId="170" fillId="0" borderId="0">
      <alignment horizontal="center"/>
    </xf>
    <xf numFmtId="171" fontId="4" fillId="0" borderId="0"/>
    <xf numFmtId="302" fontId="6" fillId="0" borderId="0" applyFont="0" applyFill="0" applyBorder="0" applyAlignment="0" applyProtection="0"/>
    <xf numFmtId="303" fontId="6" fillId="0" borderId="0" applyFont="0" applyFill="0" applyBorder="0" applyAlignment="0" applyProtection="0"/>
    <xf numFmtId="304" fontId="171" fillId="0" borderId="0"/>
    <xf numFmtId="305" fontId="6" fillId="0" borderId="0" applyFont="0" applyFill="0" applyBorder="0" applyAlignment="0" applyProtection="0"/>
    <xf numFmtId="306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43" fontId="6" fillId="0" borderId="0" applyFont="0" applyFill="0" applyBorder="0" applyAlignment="0" applyProtection="0"/>
    <xf numFmtId="305" fontId="6" fillId="0" borderId="0" applyFont="0" applyFill="0" applyBorder="0" applyAlignment="0" applyProtection="0"/>
    <xf numFmtId="306" fontId="6" fillId="0" borderId="0" applyFont="0" applyFill="0" applyBorder="0" applyAlignment="0" applyProtection="0"/>
    <xf numFmtId="242" fontId="6" fillId="0" borderId="0" applyFont="0" applyFill="0" applyBorder="0" applyAlignment="0" applyProtection="0"/>
    <xf numFmtId="243" fontId="6" fillId="0" borderId="0" applyFont="0" applyFill="0" applyBorder="0" applyAlignment="0" applyProtection="0"/>
    <xf numFmtId="307" fontId="8" fillId="0" borderId="0" applyFont="0" applyFill="0" applyBorder="0" applyAlignment="0" applyProtection="0"/>
    <xf numFmtId="308" fontId="8" fillId="0" borderId="0" applyFont="0" applyFill="0" applyBorder="0" applyAlignment="0" applyProtection="0"/>
    <xf numFmtId="309" fontId="8" fillId="0" borderId="0" applyFont="0" applyFill="0" applyBorder="0" applyAlignment="0" applyProtection="0"/>
    <xf numFmtId="296" fontId="48" fillId="0" borderId="0" applyFont="0" applyFill="0" applyBorder="0" applyAlignment="0" applyProtection="0"/>
    <xf numFmtId="0" fontId="140" fillId="43" borderId="18" applyNumberFormat="0" applyFill="0">
      <alignment horizontal="center" vertical="center" wrapText="1"/>
    </xf>
    <xf numFmtId="171" fontId="140" fillId="43" borderId="18" applyNumberFormat="0" applyFill="0">
      <alignment horizontal="center" vertical="center" wrapText="1"/>
    </xf>
    <xf numFmtId="0" fontId="140" fillId="43" borderId="18" applyNumberFormat="0" applyFill="0">
      <alignment horizontal="center" vertical="center" wrapText="1"/>
    </xf>
    <xf numFmtId="171" fontId="4" fillId="0" borderId="0"/>
    <xf numFmtId="37" fontId="172" fillId="0" borderId="0"/>
    <xf numFmtId="0" fontId="173" fillId="0" borderId="0"/>
    <xf numFmtId="310" fontId="174" fillId="0" borderId="0"/>
    <xf numFmtId="0" fontId="14" fillId="0" borderId="0"/>
    <xf numFmtId="37" fontId="175" fillId="3" borderId="7" applyBorder="0">
      <alignment horizontal="left" vertical="center" indent="2"/>
    </xf>
    <xf numFmtId="37" fontId="175" fillId="3" borderId="7" applyBorder="0">
      <alignment horizontal="left" vertical="center" indent="2"/>
    </xf>
    <xf numFmtId="37" fontId="175" fillId="3" borderId="7" applyBorder="0">
      <alignment horizontal="left" vertical="center" indent="2"/>
    </xf>
    <xf numFmtId="37" fontId="176" fillId="3" borderId="7" applyBorder="0">
      <alignment horizontal="left" vertical="center"/>
    </xf>
    <xf numFmtId="37" fontId="175" fillId="3" borderId="7" applyBorder="0">
      <alignment horizontal="left" vertical="center" indent="2"/>
    </xf>
    <xf numFmtId="37" fontId="175" fillId="3" borderId="7" applyBorder="0">
      <alignment horizontal="left" vertical="center" indent="2"/>
    </xf>
    <xf numFmtId="37" fontId="176" fillId="3" borderId="7" applyBorder="0">
      <alignment horizontal="left" vertical="center"/>
    </xf>
    <xf numFmtId="37" fontId="175" fillId="3" borderId="7" applyBorder="0">
      <alignment horizontal="left" vertical="center" indent="2"/>
    </xf>
    <xf numFmtId="37" fontId="175" fillId="3" borderId="7" applyBorder="0">
      <alignment horizontal="left" vertical="center" indent="2"/>
    </xf>
    <xf numFmtId="37" fontId="175" fillId="3" borderId="7" applyBorder="0">
      <alignment horizontal="left" vertical="center" indent="2"/>
    </xf>
    <xf numFmtId="37" fontId="175" fillId="3" borderId="7" applyBorder="0">
      <alignment horizontal="left" vertical="center" indent="2"/>
    </xf>
    <xf numFmtId="37" fontId="175" fillId="3" borderId="7" applyBorder="0">
      <alignment horizontal="left" vertical="center" indent="2"/>
    </xf>
    <xf numFmtId="37" fontId="176" fillId="3" borderId="7" applyBorder="0">
      <alignment horizontal="left" vertical="center"/>
    </xf>
    <xf numFmtId="0" fontId="177" fillId="0" borderId="0"/>
    <xf numFmtId="0" fontId="173" fillId="0" borderId="0"/>
    <xf numFmtId="0" fontId="14" fillId="0" borderId="0"/>
    <xf numFmtId="171" fontId="6" fillId="0" borderId="0"/>
    <xf numFmtId="171" fontId="10" fillId="0" borderId="0"/>
    <xf numFmtId="0" fontId="178" fillId="0" borderId="0"/>
    <xf numFmtId="171" fontId="6" fillId="0" borderId="0"/>
    <xf numFmtId="0" fontId="179" fillId="0" borderId="0"/>
    <xf numFmtId="171" fontId="179" fillId="0" borderId="0"/>
    <xf numFmtId="0" fontId="179" fillId="0" borderId="0"/>
    <xf numFmtId="171" fontId="180" fillId="0" borderId="0"/>
    <xf numFmtId="0" fontId="15" fillId="0" borderId="0"/>
    <xf numFmtId="0" fontId="13" fillId="0" borderId="0"/>
    <xf numFmtId="3" fontId="181" fillId="0" borderId="0" applyNumberFormat="0">
      <alignment horizontal="center"/>
    </xf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9" fontId="182" fillId="0" borderId="0" applyFont="0" applyFill="0" applyBorder="0" applyAlignment="0" applyProtection="0"/>
    <xf numFmtId="311" fontId="10" fillId="0" borderId="0" applyFont="0" applyFill="0" applyBorder="0" applyAlignment="0" applyProtection="0"/>
    <xf numFmtId="312" fontId="10" fillId="0" borderId="0" applyFont="0" applyFill="0" applyBorder="0" applyAlignment="0" applyProtection="0"/>
    <xf numFmtId="311" fontId="10" fillId="0" borderId="0" applyFont="0" applyFill="0" applyBorder="0" applyAlignment="0" applyProtection="0"/>
    <xf numFmtId="312" fontId="10" fillId="0" borderId="0" applyFont="0" applyFill="0" applyBorder="0" applyAlignment="0" applyProtection="0"/>
    <xf numFmtId="171" fontId="4" fillId="0" borderId="0"/>
    <xf numFmtId="313" fontId="9" fillId="0" borderId="0" applyFont="0" applyFill="0" applyBorder="0" applyAlignment="0" applyProtection="0"/>
    <xf numFmtId="171" fontId="4" fillId="0" borderId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1" fontId="4" fillId="0" borderId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1" fontId="4" fillId="0" borderId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1" fontId="4" fillId="0" borderId="0"/>
    <xf numFmtId="312" fontId="10" fillId="0" borderId="0" applyFont="0" applyFill="0" applyBorder="0" applyAlignment="0" applyProtection="0"/>
    <xf numFmtId="311" fontId="10" fillId="0" borderId="0" applyFont="0" applyFill="0" applyBorder="0" applyAlignment="0" applyProtection="0"/>
    <xf numFmtId="312" fontId="10" fillId="0" borderId="0" applyFont="0" applyFill="0" applyBorder="0" applyAlignment="0" applyProtection="0"/>
    <xf numFmtId="171" fontId="4" fillId="0" borderId="0"/>
    <xf numFmtId="312" fontId="10" fillId="0" borderId="0" applyFont="0" applyFill="0" applyBorder="0" applyAlignment="0" applyProtection="0"/>
    <xf numFmtId="311" fontId="10" fillId="0" borderId="0" applyFont="0" applyFill="0" applyBorder="0" applyAlignment="0" applyProtection="0"/>
    <xf numFmtId="312" fontId="10" fillId="0" borderId="0" applyFont="0" applyFill="0" applyBorder="0" applyAlignment="0" applyProtection="0"/>
    <xf numFmtId="171" fontId="4" fillId="0" borderId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1" fontId="4" fillId="0" borderId="0"/>
    <xf numFmtId="169" fontId="6" fillId="0" borderId="0" applyFont="0" applyFill="0" applyBorder="0" applyAlignment="0" applyProtection="0"/>
    <xf numFmtId="171" fontId="4" fillId="0" borderId="0"/>
    <xf numFmtId="169" fontId="6" fillId="0" borderId="0" applyFont="0" applyFill="0" applyBorder="0" applyAlignment="0" applyProtection="0"/>
    <xf numFmtId="171" fontId="4" fillId="0" borderId="0"/>
    <xf numFmtId="169" fontId="6" fillId="0" borderId="0" applyFont="0" applyFill="0" applyBorder="0" applyAlignment="0" applyProtection="0"/>
    <xf numFmtId="171" fontId="4" fillId="0" borderId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1" fontId="4" fillId="0" borderId="0"/>
    <xf numFmtId="169" fontId="6" fillId="0" borderId="0" applyFont="0" applyFill="0" applyBorder="0" applyAlignment="0" applyProtection="0"/>
    <xf numFmtId="171" fontId="4" fillId="0" borderId="0"/>
    <xf numFmtId="169" fontId="6" fillId="0" borderId="0" applyFont="0" applyFill="0" applyBorder="0" applyAlignment="0" applyProtection="0"/>
    <xf numFmtId="171" fontId="4" fillId="0" borderId="0"/>
    <xf numFmtId="169" fontId="6" fillId="0" borderId="0" applyFont="0" applyFill="0" applyBorder="0" applyAlignment="0" applyProtection="0"/>
    <xf numFmtId="171" fontId="4" fillId="0" borderId="0"/>
    <xf numFmtId="169" fontId="6" fillId="0" borderId="0" applyFont="0" applyFill="0" applyBorder="0" applyAlignment="0" applyProtection="0"/>
    <xf numFmtId="171" fontId="4" fillId="0" borderId="0"/>
    <xf numFmtId="169" fontId="6" fillId="0" borderId="0" applyFont="0" applyFill="0" applyBorder="0" applyAlignment="0" applyProtection="0"/>
    <xf numFmtId="171" fontId="4" fillId="0" borderId="0"/>
    <xf numFmtId="169" fontId="6" fillId="0" borderId="0" applyFont="0" applyFill="0" applyBorder="0" applyAlignment="0" applyProtection="0"/>
    <xf numFmtId="171" fontId="4" fillId="0" borderId="0"/>
    <xf numFmtId="169" fontId="6" fillId="0" borderId="0" applyFont="0" applyFill="0" applyBorder="0" applyAlignment="0" applyProtection="0"/>
    <xf numFmtId="171" fontId="4" fillId="0" borderId="0"/>
    <xf numFmtId="312" fontId="10" fillId="0" borderId="0" applyFont="0" applyFill="0" applyBorder="0" applyAlignment="0" applyProtection="0"/>
    <xf numFmtId="311" fontId="10" fillId="0" borderId="0" applyFont="0" applyFill="0" applyBorder="0" applyAlignment="0" applyProtection="0"/>
    <xf numFmtId="312" fontId="10" fillId="0" borderId="0" applyFont="0" applyFill="0" applyBorder="0" applyAlignment="0" applyProtection="0"/>
    <xf numFmtId="171" fontId="4" fillId="0" borderId="0"/>
    <xf numFmtId="313" fontId="10" fillId="0" borderId="0" applyFont="0" applyFill="0" applyBorder="0" applyAlignment="0" applyProtection="0"/>
    <xf numFmtId="314" fontId="10" fillId="0" borderId="0" applyFont="0" applyFill="0" applyBorder="0" applyAlignment="0" applyProtection="0"/>
    <xf numFmtId="313" fontId="10" fillId="0" borderId="0" applyFont="0" applyFill="0" applyBorder="0" applyAlignment="0" applyProtection="0"/>
    <xf numFmtId="171" fontId="4" fillId="0" borderId="0"/>
    <xf numFmtId="315" fontId="10" fillId="0" borderId="0" applyFont="0" applyFill="0" applyBorder="0" applyAlignment="0" applyProtection="0"/>
    <xf numFmtId="316" fontId="10" fillId="0" borderId="0" applyFont="0" applyFill="0" applyBorder="0" applyAlignment="0" applyProtection="0"/>
    <xf numFmtId="315" fontId="10" fillId="0" borderId="0" applyFont="0" applyFill="0" applyBorder="0" applyAlignment="0" applyProtection="0"/>
    <xf numFmtId="316" fontId="10" fillId="0" borderId="0" applyFont="0" applyFill="0" applyBorder="0" applyAlignment="0" applyProtection="0"/>
    <xf numFmtId="171" fontId="4" fillId="0" borderId="0"/>
    <xf numFmtId="317" fontId="9" fillId="0" borderId="0" applyFont="0" applyFill="0" applyBorder="0" applyAlignment="0" applyProtection="0"/>
    <xf numFmtId="171" fontId="4" fillId="0" borderId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1" fontId="4" fillId="0" borderId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1" fontId="4" fillId="0" borderId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1" fontId="4" fillId="0" borderId="0"/>
    <xf numFmtId="316" fontId="10" fillId="0" borderId="0" applyFont="0" applyFill="0" applyBorder="0" applyAlignment="0" applyProtection="0"/>
    <xf numFmtId="315" fontId="10" fillId="0" borderId="0" applyFont="0" applyFill="0" applyBorder="0" applyAlignment="0" applyProtection="0"/>
    <xf numFmtId="316" fontId="10" fillId="0" borderId="0" applyFont="0" applyFill="0" applyBorder="0" applyAlignment="0" applyProtection="0"/>
    <xf numFmtId="171" fontId="4" fillId="0" borderId="0"/>
    <xf numFmtId="316" fontId="10" fillId="0" borderId="0" applyFont="0" applyFill="0" applyBorder="0" applyAlignment="0" applyProtection="0"/>
    <xf numFmtId="315" fontId="10" fillId="0" borderId="0" applyFont="0" applyFill="0" applyBorder="0" applyAlignment="0" applyProtection="0"/>
    <xf numFmtId="316" fontId="10" fillId="0" borderId="0" applyFont="0" applyFill="0" applyBorder="0" applyAlignment="0" applyProtection="0"/>
    <xf numFmtId="171" fontId="4" fillId="0" borderId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1" fontId="4" fillId="0" borderId="0"/>
    <xf numFmtId="170" fontId="6" fillId="0" borderId="0" applyFont="0" applyFill="0" applyBorder="0" applyAlignment="0" applyProtection="0"/>
    <xf numFmtId="171" fontId="4" fillId="0" borderId="0"/>
    <xf numFmtId="170" fontId="6" fillId="0" borderId="0" applyFont="0" applyFill="0" applyBorder="0" applyAlignment="0" applyProtection="0"/>
    <xf numFmtId="171" fontId="4" fillId="0" borderId="0"/>
    <xf numFmtId="170" fontId="6" fillId="0" borderId="0" applyFont="0" applyFill="0" applyBorder="0" applyAlignment="0" applyProtection="0"/>
    <xf numFmtId="171" fontId="4" fillId="0" borderId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1" fontId="4" fillId="0" borderId="0"/>
    <xf numFmtId="170" fontId="6" fillId="0" borderId="0" applyFont="0" applyFill="0" applyBorder="0" applyAlignment="0" applyProtection="0"/>
    <xf numFmtId="171" fontId="4" fillId="0" borderId="0"/>
    <xf numFmtId="170" fontId="6" fillId="0" borderId="0" applyFont="0" applyFill="0" applyBorder="0" applyAlignment="0" applyProtection="0"/>
    <xf numFmtId="171" fontId="4" fillId="0" borderId="0"/>
    <xf numFmtId="170" fontId="6" fillId="0" borderId="0" applyFont="0" applyFill="0" applyBorder="0" applyAlignment="0" applyProtection="0"/>
    <xf numFmtId="171" fontId="4" fillId="0" borderId="0"/>
    <xf numFmtId="170" fontId="6" fillId="0" borderId="0" applyFont="0" applyFill="0" applyBorder="0" applyAlignment="0" applyProtection="0"/>
    <xf numFmtId="171" fontId="4" fillId="0" borderId="0"/>
    <xf numFmtId="170" fontId="6" fillId="0" borderId="0" applyFont="0" applyFill="0" applyBorder="0" applyAlignment="0" applyProtection="0"/>
    <xf numFmtId="171" fontId="4" fillId="0" borderId="0"/>
    <xf numFmtId="170" fontId="6" fillId="0" borderId="0" applyFont="0" applyFill="0" applyBorder="0" applyAlignment="0" applyProtection="0"/>
    <xf numFmtId="171" fontId="4" fillId="0" borderId="0"/>
    <xf numFmtId="170" fontId="6" fillId="0" borderId="0" applyFont="0" applyFill="0" applyBorder="0" applyAlignment="0" applyProtection="0"/>
    <xf numFmtId="171" fontId="4" fillId="0" borderId="0"/>
    <xf numFmtId="316" fontId="10" fillId="0" borderId="0" applyFont="0" applyFill="0" applyBorder="0" applyAlignment="0" applyProtection="0"/>
    <xf numFmtId="315" fontId="10" fillId="0" borderId="0" applyFont="0" applyFill="0" applyBorder="0" applyAlignment="0" applyProtection="0"/>
    <xf numFmtId="316" fontId="10" fillId="0" borderId="0" applyFont="0" applyFill="0" applyBorder="0" applyAlignment="0" applyProtection="0"/>
    <xf numFmtId="171" fontId="4" fillId="0" borderId="0"/>
    <xf numFmtId="317" fontId="10" fillId="0" borderId="0" applyFont="0" applyFill="0" applyBorder="0" applyAlignment="0" applyProtection="0"/>
    <xf numFmtId="318" fontId="10" fillId="0" borderId="0" applyFont="0" applyFill="0" applyBorder="0" applyAlignment="0" applyProtection="0"/>
    <xf numFmtId="317" fontId="10" fillId="0" borderId="0" applyFont="0" applyFill="0" applyBorder="0" applyAlignment="0" applyProtection="0"/>
    <xf numFmtId="171" fontId="4" fillId="0" borderId="0"/>
    <xf numFmtId="38" fontId="55" fillId="0" borderId="0" applyFont="0" applyFill="0" applyBorder="0" applyAlignment="0" applyProtection="0"/>
    <xf numFmtId="40" fontId="55" fillId="0" borderId="0" applyFont="0" applyFill="0" applyBorder="0" applyAlignment="0" applyProtection="0"/>
    <xf numFmtId="0" fontId="6" fillId="0" borderId="0"/>
    <xf numFmtId="0" fontId="6" fillId="0" borderId="0"/>
    <xf numFmtId="171" fontId="6" fillId="0" borderId="0"/>
    <xf numFmtId="171" fontId="6" fillId="0" borderId="0"/>
    <xf numFmtId="0" fontId="6" fillId="0" borderId="0"/>
    <xf numFmtId="171" fontId="4" fillId="0" borderId="0"/>
    <xf numFmtId="171" fontId="6" fillId="0" borderId="0"/>
    <xf numFmtId="0" fontId="6" fillId="0" borderId="0"/>
    <xf numFmtId="171" fontId="4" fillId="0" borderId="0"/>
    <xf numFmtId="171" fontId="6" fillId="0" borderId="0"/>
    <xf numFmtId="171" fontId="6" fillId="0" borderId="0"/>
    <xf numFmtId="171" fontId="6" fillId="0" borderId="0"/>
    <xf numFmtId="0" fontId="6" fillId="0" borderId="0"/>
    <xf numFmtId="171" fontId="4" fillId="0" borderId="0"/>
    <xf numFmtId="171" fontId="6" fillId="0" borderId="0"/>
    <xf numFmtId="0" fontId="6" fillId="0" borderId="0"/>
    <xf numFmtId="171" fontId="4" fillId="0" borderId="0"/>
    <xf numFmtId="171" fontId="6" fillId="0" borderId="0"/>
    <xf numFmtId="171" fontId="6" fillId="0" borderId="0"/>
    <xf numFmtId="171" fontId="6" fillId="0" borderId="0"/>
    <xf numFmtId="0" fontId="6" fillId="0" borderId="0"/>
    <xf numFmtId="171" fontId="4" fillId="0" borderId="0"/>
    <xf numFmtId="171" fontId="6" fillId="0" borderId="0"/>
    <xf numFmtId="0" fontId="6" fillId="0" borderId="0"/>
    <xf numFmtId="171" fontId="4" fillId="0" borderId="0"/>
    <xf numFmtId="171" fontId="6" fillId="0" borderId="0"/>
    <xf numFmtId="171" fontId="6" fillId="0" borderId="0"/>
    <xf numFmtId="0" fontId="6" fillId="0" borderId="0"/>
    <xf numFmtId="171" fontId="4" fillId="0" borderId="0"/>
    <xf numFmtId="171" fontId="6" fillId="0" borderId="0"/>
    <xf numFmtId="171" fontId="6" fillId="0" borderId="0"/>
    <xf numFmtId="0" fontId="6" fillId="0" borderId="0"/>
    <xf numFmtId="171" fontId="4" fillId="0" borderId="0"/>
    <xf numFmtId="171" fontId="6" fillId="0" borderId="0"/>
    <xf numFmtId="171" fontId="6" fillId="0" borderId="0"/>
    <xf numFmtId="171" fontId="4" fillId="0" borderId="0"/>
    <xf numFmtId="171" fontId="6" fillId="0" borderId="0"/>
    <xf numFmtId="0" fontId="6" fillId="0" borderId="0"/>
    <xf numFmtId="171" fontId="6" fillId="0" borderId="0"/>
    <xf numFmtId="3" fontId="183" fillId="0" borderId="0">
      <alignment vertical="top"/>
    </xf>
    <xf numFmtId="169" fontId="177" fillId="0" borderId="1">
      <alignment horizontal="right" vertical="center" wrapText="1"/>
    </xf>
    <xf numFmtId="169" fontId="177" fillId="0" borderId="1">
      <alignment horizontal="right" vertical="center" wrapText="1"/>
    </xf>
    <xf numFmtId="169" fontId="177" fillId="0" borderId="1">
      <alignment horizontal="right" vertical="center" wrapText="1"/>
    </xf>
    <xf numFmtId="169" fontId="177" fillId="0" borderId="1">
      <alignment horizontal="right" vertical="center" wrapText="1"/>
    </xf>
    <xf numFmtId="169" fontId="177" fillId="0" borderId="1">
      <alignment horizontal="right" vertical="center" wrapText="1"/>
    </xf>
    <xf numFmtId="169" fontId="177" fillId="0" borderId="1">
      <alignment horizontal="right" vertical="center" wrapText="1"/>
    </xf>
    <xf numFmtId="171" fontId="4" fillId="0" borderId="0"/>
    <xf numFmtId="38" fontId="55" fillId="0" borderId="0" applyFont="0" applyFill="0" applyBorder="0" applyAlignment="0" applyProtection="0"/>
    <xf numFmtId="40" fontId="55" fillId="0" borderId="0" applyFont="0" applyFill="0" applyBorder="0" applyAlignment="0" applyProtection="0"/>
    <xf numFmtId="40" fontId="184" fillId="53" borderId="0">
      <alignment horizontal="right"/>
    </xf>
    <xf numFmtId="0" fontId="185" fillId="54" borderId="0">
      <alignment horizontal="center"/>
    </xf>
    <xf numFmtId="171" fontId="185" fillId="54" borderId="0">
      <alignment horizontal="center"/>
    </xf>
    <xf numFmtId="0" fontId="185" fillId="54" borderId="0">
      <alignment horizontal="center"/>
    </xf>
    <xf numFmtId="171" fontId="186" fillId="54" borderId="0">
      <alignment horizontal="center"/>
    </xf>
    <xf numFmtId="0" fontId="100" fillId="55" borderId="0"/>
    <xf numFmtId="171" fontId="100" fillId="55" borderId="0"/>
    <xf numFmtId="0" fontId="100" fillId="55" borderId="0"/>
    <xf numFmtId="171" fontId="187" fillId="55" borderId="0"/>
    <xf numFmtId="0" fontId="188" fillId="53" borderId="0" applyBorder="0">
      <alignment horizontal="centerContinuous"/>
    </xf>
    <xf numFmtId="171" fontId="188" fillId="53" borderId="0" applyBorder="0">
      <alignment horizontal="centerContinuous"/>
    </xf>
    <xf numFmtId="0" fontId="188" fillId="53" borderId="0" applyBorder="0">
      <alignment horizontal="centerContinuous"/>
    </xf>
    <xf numFmtId="171" fontId="189" fillId="53" borderId="0" applyBorder="0">
      <alignment horizontal="centerContinuous"/>
    </xf>
    <xf numFmtId="0" fontId="190" fillId="55" borderId="0" applyBorder="0">
      <alignment horizontal="centerContinuous"/>
    </xf>
    <xf numFmtId="171" fontId="190" fillId="55" borderId="0" applyBorder="0">
      <alignment horizontal="centerContinuous"/>
    </xf>
    <xf numFmtId="0" fontId="190" fillId="55" borderId="0" applyBorder="0">
      <alignment horizontal="centerContinuous"/>
    </xf>
    <xf numFmtId="171" fontId="191" fillId="55" borderId="0" applyBorder="0">
      <alignment horizontal="centerContinuous"/>
    </xf>
    <xf numFmtId="0" fontId="153" fillId="0" borderId="0" applyNumberFormat="0" applyFill="0" applyBorder="0" applyAlignment="0" applyProtection="0"/>
    <xf numFmtId="171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171" fontId="5" fillId="0" borderId="0" applyNumberFormat="0" applyFill="0" applyBorder="0" applyAlignment="0" applyProtection="0"/>
    <xf numFmtId="319" fontId="6" fillId="0" borderId="0" applyFont="0" applyFill="0" applyBorder="0" applyAlignment="0" applyProtection="0"/>
    <xf numFmtId="320" fontId="6" fillId="0" borderId="0" applyFont="0" applyFill="0" applyBorder="0" applyAlignment="0" applyProtection="0"/>
    <xf numFmtId="0" fontId="192" fillId="0" borderId="0"/>
    <xf numFmtId="171" fontId="192" fillId="0" borderId="0"/>
    <xf numFmtId="0" fontId="192" fillId="0" borderId="0"/>
    <xf numFmtId="171" fontId="4" fillId="0" borderId="0"/>
    <xf numFmtId="1" fontId="193" fillId="0" borderId="0" applyProtection="0">
      <alignment horizontal="right" vertical="center"/>
    </xf>
    <xf numFmtId="0" fontId="66" fillId="44" borderId="0">
      <alignment vertical="center"/>
    </xf>
    <xf numFmtId="171" fontId="66" fillId="44" borderId="0">
      <alignment vertical="center"/>
    </xf>
    <xf numFmtId="0" fontId="66" fillId="44" borderId="0">
      <alignment vertical="center"/>
    </xf>
    <xf numFmtId="171" fontId="67" fillId="44" borderId="0">
      <alignment vertical="center"/>
    </xf>
    <xf numFmtId="319" fontId="6" fillId="0" borderId="0" applyFont="0" applyFill="0" applyBorder="0" applyAlignment="0" applyProtection="0"/>
    <xf numFmtId="320" fontId="6" fillId="0" borderId="0" applyFont="0" applyFill="0" applyBorder="0" applyAlignment="0" applyProtection="0"/>
    <xf numFmtId="321" fontId="6" fillId="0" borderId="0" applyFont="0" applyFill="0" applyBorder="0" applyAlignment="0" applyProtection="0"/>
    <xf numFmtId="321" fontId="6" fillId="0" borderId="0" applyFont="0" applyFill="0" applyBorder="0" applyAlignment="0" applyProtection="0"/>
    <xf numFmtId="321" fontId="6" fillId="0" borderId="0" applyFont="0" applyFill="0" applyBorder="0" applyAlignment="0" applyProtection="0"/>
    <xf numFmtId="171" fontId="4" fillId="0" borderId="0"/>
    <xf numFmtId="321" fontId="6" fillId="0" borderId="0" applyFont="0" applyFill="0" applyBorder="0" applyAlignment="0" applyProtection="0"/>
    <xf numFmtId="321" fontId="6" fillId="0" borderId="0" applyFont="0" applyFill="0" applyBorder="0" applyAlignment="0" applyProtection="0"/>
    <xf numFmtId="171" fontId="4" fillId="0" borderId="0"/>
    <xf numFmtId="321" fontId="6" fillId="0" borderId="0" applyFont="0" applyFill="0" applyBorder="0" applyAlignment="0" applyProtection="0"/>
    <xf numFmtId="321" fontId="6" fillId="0" borderId="0" applyFont="0" applyFill="0" applyBorder="0" applyAlignment="0" applyProtection="0"/>
    <xf numFmtId="171" fontId="4" fillId="0" borderId="0"/>
    <xf numFmtId="321" fontId="6" fillId="0" borderId="0" applyFont="0" applyFill="0" applyBorder="0" applyAlignment="0" applyProtection="0"/>
    <xf numFmtId="322" fontId="6" fillId="0" borderId="0" applyFont="0" applyFill="0" applyBorder="0" applyAlignment="0" applyProtection="0"/>
    <xf numFmtId="322" fontId="6" fillId="0" borderId="0" applyFont="0" applyFill="0" applyBorder="0" applyAlignment="0" applyProtection="0"/>
    <xf numFmtId="322" fontId="6" fillId="0" borderId="0" applyFont="0" applyFill="0" applyBorder="0" applyAlignment="0" applyProtection="0"/>
    <xf numFmtId="171" fontId="4" fillId="0" borderId="0"/>
    <xf numFmtId="322" fontId="6" fillId="0" borderId="0" applyFont="0" applyFill="0" applyBorder="0" applyAlignment="0" applyProtection="0"/>
    <xf numFmtId="322" fontId="6" fillId="0" borderId="0" applyFont="0" applyFill="0" applyBorder="0" applyAlignment="0" applyProtection="0"/>
    <xf numFmtId="171" fontId="4" fillId="0" borderId="0"/>
    <xf numFmtId="322" fontId="6" fillId="0" borderId="0" applyFont="0" applyFill="0" applyBorder="0" applyAlignment="0" applyProtection="0"/>
    <xf numFmtId="322" fontId="6" fillId="0" borderId="0" applyFont="0" applyFill="0" applyBorder="0" applyAlignment="0" applyProtection="0"/>
    <xf numFmtId="171" fontId="4" fillId="0" borderId="0"/>
    <xf numFmtId="322" fontId="6" fillId="0" borderId="0" applyFont="0" applyFill="0" applyBorder="0" applyAlignment="0" applyProtection="0"/>
    <xf numFmtId="171" fontId="4" fillId="0" borderId="0"/>
    <xf numFmtId="171" fontId="4" fillId="0" borderId="0"/>
    <xf numFmtId="323" fontId="6" fillId="0" borderId="0" applyFont="0" applyFill="0" applyBorder="0" applyAlignment="0" applyProtection="0"/>
    <xf numFmtId="323" fontId="6" fillId="0" borderId="0" applyFont="0" applyFill="0" applyBorder="0" applyAlignment="0" applyProtection="0"/>
    <xf numFmtId="323" fontId="6" fillId="0" borderId="0" applyFont="0" applyFill="0" applyBorder="0" applyAlignment="0" applyProtection="0"/>
    <xf numFmtId="171" fontId="4" fillId="0" borderId="0"/>
    <xf numFmtId="323" fontId="6" fillId="0" borderId="0" applyFont="0" applyFill="0" applyBorder="0" applyAlignment="0" applyProtection="0"/>
    <xf numFmtId="323" fontId="6" fillId="0" borderId="0" applyFont="0" applyFill="0" applyBorder="0" applyAlignment="0" applyProtection="0"/>
    <xf numFmtId="171" fontId="4" fillId="0" borderId="0"/>
    <xf numFmtId="323" fontId="6" fillId="0" borderId="0" applyFont="0" applyFill="0" applyBorder="0" applyAlignment="0" applyProtection="0"/>
    <xf numFmtId="323" fontId="6" fillId="0" borderId="0" applyFont="0" applyFill="0" applyBorder="0" applyAlignment="0" applyProtection="0"/>
    <xf numFmtId="171" fontId="4" fillId="0" borderId="0"/>
    <xf numFmtId="323" fontId="6" fillId="0" borderId="0" applyFont="0" applyFill="0" applyBorder="0" applyAlignment="0" applyProtection="0"/>
    <xf numFmtId="171" fontId="4" fillId="0" borderId="0"/>
    <xf numFmtId="9" fontId="7" fillId="0" borderId="0" applyFont="0" applyFill="0" applyBorder="0" applyAlignment="0" applyProtection="0"/>
    <xf numFmtId="256" fontId="7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71" fontId="4" fillId="0" borderId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71" fontId="4" fillId="0" borderId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71" fontId="4" fillId="0" borderId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71" fontId="4" fillId="0" borderId="0"/>
    <xf numFmtId="324" fontId="6" fillId="0" borderId="0" applyFont="0" applyFill="0" applyBorder="0" applyAlignment="0" applyProtection="0"/>
    <xf numFmtId="324" fontId="6" fillId="0" borderId="0" applyFont="0" applyFill="0" applyBorder="0" applyAlignment="0" applyProtection="0"/>
    <xf numFmtId="324" fontId="6" fillId="0" borderId="0" applyFont="0" applyFill="0" applyBorder="0" applyAlignment="0" applyProtection="0"/>
    <xf numFmtId="171" fontId="4" fillId="0" borderId="0"/>
    <xf numFmtId="324" fontId="6" fillId="0" borderId="0" applyFont="0" applyFill="0" applyBorder="0" applyAlignment="0" applyProtection="0"/>
    <xf numFmtId="324" fontId="6" fillId="0" borderId="0" applyFont="0" applyFill="0" applyBorder="0" applyAlignment="0" applyProtection="0"/>
    <xf numFmtId="171" fontId="4" fillId="0" borderId="0"/>
    <xf numFmtId="324" fontId="6" fillId="0" borderId="0" applyFont="0" applyFill="0" applyBorder="0" applyAlignment="0" applyProtection="0"/>
    <xf numFmtId="324" fontId="6" fillId="0" borderId="0" applyFont="0" applyFill="0" applyBorder="0" applyAlignment="0" applyProtection="0"/>
    <xf numFmtId="171" fontId="4" fillId="0" borderId="0"/>
    <xf numFmtId="324" fontId="6" fillId="0" borderId="0" applyFont="0" applyFill="0" applyBorder="0" applyAlignment="0" applyProtection="0"/>
    <xf numFmtId="325" fontId="6" fillId="0" borderId="0" applyFont="0" applyFill="0" applyBorder="0" applyAlignment="0" applyProtection="0"/>
    <xf numFmtId="325" fontId="6" fillId="0" borderId="0" applyFont="0" applyFill="0" applyBorder="0" applyAlignment="0" applyProtection="0"/>
    <xf numFmtId="325" fontId="6" fillId="0" borderId="0" applyFont="0" applyFill="0" applyBorder="0" applyAlignment="0" applyProtection="0"/>
    <xf numFmtId="171" fontId="4" fillId="0" borderId="0"/>
    <xf numFmtId="325" fontId="6" fillId="0" borderId="0" applyFont="0" applyFill="0" applyBorder="0" applyAlignment="0" applyProtection="0"/>
    <xf numFmtId="325" fontId="6" fillId="0" borderId="0" applyFont="0" applyFill="0" applyBorder="0" applyAlignment="0" applyProtection="0"/>
    <xf numFmtId="171" fontId="4" fillId="0" borderId="0"/>
    <xf numFmtId="325" fontId="6" fillId="0" borderId="0" applyFont="0" applyFill="0" applyBorder="0" applyAlignment="0" applyProtection="0"/>
    <xf numFmtId="325" fontId="6" fillId="0" borderId="0" applyFont="0" applyFill="0" applyBorder="0" applyAlignment="0" applyProtection="0"/>
    <xf numFmtId="171" fontId="4" fillId="0" borderId="0"/>
    <xf numFmtId="325" fontId="6" fillId="0" borderId="0" applyFont="0" applyFill="0" applyBorder="0" applyAlignment="0" applyProtection="0"/>
    <xf numFmtId="171" fontId="4" fillId="0" borderId="0"/>
    <xf numFmtId="171" fontId="4" fillId="0" borderId="0"/>
    <xf numFmtId="326" fontId="6" fillId="0" borderId="0" applyFont="0" applyFill="0" applyBorder="0" applyAlignment="0" applyProtection="0"/>
    <xf numFmtId="326" fontId="6" fillId="0" borderId="0" applyFont="0" applyFill="0" applyBorder="0" applyAlignment="0" applyProtection="0"/>
    <xf numFmtId="326" fontId="6" fillId="0" borderId="0" applyFont="0" applyFill="0" applyBorder="0" applyAlignment="0" applyProtection="0"/>
    <xf numFmtId="171" fontId="4" fillId="0" borderId="0"/>
    <xf numFmtId="326" fontId="6" fillId="0" borderId="0" applyFont="0" applyFill="0" applyBorder="0" applyAlignment="0" applyProtection="0"/>
    <xf numFmtId="326" fontId="6" fillId="0" borderId="0" applyFont="0" applyFill="0" applyBorder="0" applyAlignment="0" applyProtection="0"/>
    <xf numFmtId="171" fontId="4" fillId="0" borderId="0"/>
    <xf numFmtId="326" fontId="6" fillId="0" borderId="0" applyFont="0" applyFill="0" applyBorder="0" applyAlignment="0" applyProtection="0"/>
    <xf numFmtId="326" fontId="6" fillId="0" borderId="0" applyFont="0" applyFill="0" applyBorder="0" applyAlignment="0" applyProtection="0"/>
    <xf numFmtId="171" fontId="4" fillId="0" borderId="0"/>
    <xf numFmtId="326" fontId="6" fillId="0" borderId="0" applyFont="0" applyFill="0" applyBorder="0" applyAlignment="0" applyProtection="0"/>
    <xf numFmtId="327" fontId="6" fillId="0" borderId="0" applyFont="0" applyFill="0" applyBorder="0" applyAlignment="0" applyProtection="0"/>
    <xf numFmtId="327" fontId="6" fillId="0" borderId="0" applyFont="0" applyFill="0" applyBorder="0" applyAlignment="0" applyProtection="0"/>
    <xf numFmtId="327" fontId="6" fillId="0" borderId="0" applyFont="0" applyFill="0" applyBorder="0" applyAlignment="0" applyProtection="0"/>
    <xf numFmtId="171" fontId="4" fillId="0" borderId="0"/>
    <xf numFmtId="327" fontId="6" fillId="0" borderId="0" applyFont="0" applyFill="0" applyBorder="0" applyAlignment="0" applyProtection="0"/>
    <xf numFmtId="327" fontId="6" fillId="0" borderId="0" applyFont="0" applyFill="0" applyBorder="0" applyAlignment="0" applyProtection="0"/>
    <xf numFmtId="171" fontId="4" fillId="0" borderId="0"/>
    <xf numFmtId="327" fontId="6" fillId="0" borderId="0" applyFont="0" applyFill="0" applyBorder="0" applyAlignment="0" applyProtection="0"/>
    <xf numFmtId="327" fontId="6" fillId="0" borderId="0" applyFont="0" applyFill="0" applyBorder="0" applyAlignment="0" applyProtection="0"/>
    <xf numFmtId="171" fontId="4" fillId="0" borderId="0"/>
    <xf numFmtId="327" fontId="6" fillId="0" borderId="0" applyFont="0" applyFill="0" applyBorder="0" applyAlignment="0" applyProtection="0"/>
    <xf numFmtId="171" fontId="4" fillId="0" borderId="0"/>
    <xf numFmtId="171" fontId="4" fillId="0" borderId="0"/>
    <xf numFmtId="328" fontId="6" fillId="0" borderId="0" applyFont="0" applyFill="0" applyBorder="0" applyAlignment="0" applyProtection="0"/>
    <xf numFmtId="328" fontId="6" fillId="0" borderId="0" applyFont="0" applyFill="0" applyBorder="0" applyAlignment="0" applyProtection="0"/>
    <xf numFmtId="328" fontId="6" fillId="0" borderId="0" applyFont="0" applyFill="0" applyBorder="0" applyAlignment="0" applyProtection="0"/>
    <xf numFmtId="171" fontId="4" fillId="0" borderId="0"/>
    <xf numFmtId="328" fontId="6" fillId="0" borderId="0" applyFont="0" applyFill="0" applyBorder="0" applyAlignment="0" applyProtection="0"/>
    <xf numFmtId="328" fontId="6" fillId="0" borderId="0" applyFont="0" applyFill="0" applyBorder="0" applyAlignment="0" applyProtection="0"/>
    <xf numFmtId="171" fontId="4" fillId="0" borderId="0"/>
    <xf numFmtId="328" fontId="6" fillId="0" borderId="0" applyFont="0" applyFill="0" applyBorder="0" applyAlignment="0" applyProtection="0"/>
    <xf numFmtId="328" fontId="6" fillId="0" borderId="0" applyFont="0" applyFill="0" applyBorder="0" applyAlignment="0" applyProtection="0"/>
    <xf numFmtId="171" fontId="4" fillId="0" borderId="0"/>
    <xf numFmtId="328" fontId="6" fillId="0" borderId="0" applyFont="0" applyFill="0" applyBorder="0" applyAlignment="0" applyProtection="0"/>
    <xf numFmtId="329" fontId="6" fillId="0" borderId="0" applyFont="0" applyFill="0" applyBorder="0" applyAlignment="0" applyProtection="0"/>
    <xf numFmtId="329" fontId="6" fillId="0" borderId="0" applyFont="0" applyFill="0" applyBorder="0" applyAlignment="0" applyProtection="0"/>
    <xf numFmtId="329" fontId="6" fillId="0" borderId="0" applyFont="0" applyFill="0" applyBorder="0" applyAlignment="0" applyProtection="0"/>
    <xf numFmtId="171" fontId="4" fillId="0" borderId="0"/>
    <xf numFmtId="329" fontId="6" fillId="0" borderId="0" applyFont="0" applyFill="0" applyBorder="0" applyAlignment="0" applyProtection="0"/>
    <xf numFmtId="329" fontId="6" fillId="0" borderId="0" applyFont="0" applyFill="0" applyBorder="0" applyAlignment="0" applyProtection="0"/>
    <xf numFmtId="171" fontId="4" fillId="0" borderId="0"/>
    <xf numFmtId="329" fontId="6" fillId="0" borderId="0" applyFont="0" applyFill="0" applyBorder="0" applyAlignment="0" applyProtection="0"/>
    <xf numFmtId="329" fontId="6" fillId="0" borderId="0" applyFont="0" applyFill="0" applyBorder="0" applyAlignment="0" applyProtection="0"/>
    <xf numFmtId="171" fontId="4" fillId="0" borderId="0"/>
    <xf numFmtId="329" fontId="6" fillId="0" borderId="0" applyFont="0" applyFill="0" applyBorder="0" applyAlignment="0" applyProtection="0"/>
    <xf numFmtId="171" fontId="4" fillId="0" borderId="0"/>
    <xf numFmtId="171" fontId="4" fillId="0" borderId="0"/>
    <xf numFmtId="0" fontId="14" fillId="0" borderId="0">
      <protection locked="0"/>
    </xf>
    <xf numFmtId="171" fontId="14" fillId="0" borderId="0">
      <protection locked="0"/>
    </xf>
    <xf numFmtId="0" fontId="14" fillId="0" borderId="0">
      <protection locked="0"/>
    </xf>
    <xf numFmtId="171" fontId="6" fillId="0" borderId="0">
      <protection locked="0"/>
    </xf>
    <xf numFmtId="0" fontId="194" fillId="0" borderId="0">
      <protection locked="0"/>
    </xf>
    <xf numFmtId="171" fontId="194" fillId="0" borderId="0">
      <protection locked="0"/>
    </xf>
    <xf numFmtId="0" fontId="194" fillId="0" borderId="0">
      <protection locked="0"/>
    </xf>
    <xf numFmtId="171" fontId="195" fillId="0" borderId="0">
      <protection locked="0"/>
    </xf>
    <xf numFmtId="3" fontId="131" fillId="0" borderId="21" applyNumberFormat="0" applyAlignment="0">
      <alignment vertical="top"/>
    </xf>
    <xf numFmtId="0" fontId="192" fillId="0" borderId="0"/>
    <xf numFmtId="171" fontId="192" fillId="0" borderId="0"/>
    <xf numFmtId="0" fontId="192" fillId="0" borderId="0"/>
    <xf numFmtId="171" fontId="4" fillId="0" borderId="0"/>
    <xf numFmtId="0" fontId="100" fillId="56" borderId="1">
      <alignment horizontal="centerContinuous" vertical="center" wrapText="1"/>
      <protection locked="0"/>
    </xf>
    <xf numFmtId="171" fontId="100" fillId="56" borderId="1">
      <alignment horizontal="centerContinuous" vertical="center" wrapText="1"/>
      <protection locked="0"/>
    </xf>
    <xf numFmtId="0" fontId="100" fillId="56" borderId="1">
      <alignment horizontal="centerContinuous" vertical="center" wrapText="1"/>
      <protection locked="0"/>
    </xf>
    <xf numFmtId="171" fontId="187" fillId="56" borderId="1">
      <alignment horizontal="centerContinuous" vertical="center" wrapText="1"/>
      <protection locked="0"/>
    </xf>
    <xf numFmtId="0" fontId="196" fillId="0" borderId="0" applyNumberFormat="0" applyFill="0" applyBorder="0" applyAlignment="0" applyProtection="0">
      <alignment horizontal="left"/>
      <protection locked="0"/>
    </xf>
    <xf numFmtId="171" fontId="196" fillId="0" borderId="0" applyNumberFormat="0" applyFill="0" applyBorder="0" applyAlignment="0" applyProtection="0">
      <alignment horizontal="left"/>
      <protection locked="0"/>
    </xf>
    <xf numFmtId="0" fontId="196" fillId="0" borderId="0" applyNumberFormat="0" applyFill="0" applyBorder="0" applyAlignment="0" applyProtection="0">
      <alignment horizontal="left"/>
      <protection locked="0"/>
    </xf>
    <xf numFmtId="171" fontId="197" fillId="0" borderId="0" applyNumberFormat="0" applyFill="0" applyBorder="0" applyAlignment="0" applyProtection="0">
      <alignment horizontal="left"/>
      <protection locked="0"/>
    </xf>
    <xf numFmtId="0" fontId="198" fillId="57" borderId="0">
      <alignment horizontal="left"/>
    </xf>
    <xf numFmtId="171" fontId="198" fillId="57" borderId="0">
      <alignment horizontal="left"/>
    </xf>
    <xf numFmtId="0" fontId="198" fillId="57" borderId="0">
      <alignment horizontal="left"/>
    </xf>
    <xf numFmtId="171" fontId="199" fillId="57" borderId="0">
      <alignment horizontal="left"/>
    </xf>
    <xf numFmtId="0" fontId="200" fillId="0" borderId="27">
      <alignment vertical="center"/>
    </xf>
    <xf numFmtId="171" fontId="200" fillId="0" borderId="27">
      <alignment vertical="center"/>
    </xf>
    <xf numFmtId="0" fontId="200" fillId="0" borderId="27">
      <alignment vertical="center"/>
    </xf>
    <xf numFmtId="171" fontId="201" fillId="0" borderId="27">
      <alignment vertical="center"/>
    </xf>
    <xf numFmtId="4" fontId="94" fillId="2" borderId="28" applyNumberFormat="0" applyProtection="0">
      <alignment vertical="center"/>
    </xf>
    <xf numFmtId="4" fontId="94" fillId="2" borderId="28" applyNumberFormat="0" applyProtection="0">
      <alignment vertical="center"/>
    </xf>
    <xf numFmtId="4" fontId="94" fillId="2" borderId="28" applyNumberFormat="0" applyProtection="0">
      <alignment vertical="center"/>
    </xf>
    <xf numFmtId="4" fontId="94" fillId="2" borderId="28" applyNumberFormat="0" applyProtection="0">
      <alignment vertical="center"/>
    </xf>
    <xf numFmtId="4" fontId="95" fillId="2" borderId="28" applyNumberFormat="0" applyProtection="0">
      <alignment vertical="center"/>
    </xf>
    <xf numFmtId="4" fontId="202" fillId="45" borderId="28" applyNumberFormat="0" applyProtection="0">
      <alignment vertical="center"/>
    </xf>
    <xf numFmtId="4" fontId="202" fillId="45" borderId="28" applyNumberFormat="0" applyProtection="0">
      <alignment vertical="center"/>
    </xf>
    <xf numFmtId="4" fontId="202" fillId="45" borderId="28" applyNumberFormat="0" applyProtection="0">
      <alignment vertical="center"/>
    </xf>
    <xf numFmtId="4" fontId="202" fillId="45" borderId="28" applyNumberFormat="0" applyProtection="0">
      <alignment vertical="center"/>
    </xf>
    <xf numFmtId="4" fontId="203" fillId="45" borderId="28" applyNumberFormat="0" applyProtection="0">
      <alignment vertical="center"/>
    </xf>
    <xf numFmtId="4" fontId="94" fillId="45" borderId="28" applyNumberFormat="0" applyProtection="0">
      <alignment horizontal="left" vertical="center" indent="1"/>
    </xf>
    <xf numFmtId="4" fontId="94" fillId="45" borderId="28" applyNumberFormat="0" applyProtection="0">
      <alignment horizontal="left" vertical="center" indent="1"/>
    </xf>
    <xf numFmtId="4" fontId="94" fillId="45" borderId="28" applyNumberFormat="0" applyProtection="0">
      <alignment horizontal="left" vertical="center" indent="1"/>
    </xf>
    <xf numFmtId="4" fontId="94" fillId="45" borderId="28" applyNumberFormat="0" applyProtection="0">
      <alignment horizontal="left" vertical="center" indent="1"/>
    </xf>
    <xf numFmtId="4" fontId="95" fillId="45" borderId="28" applyNumberFormat="0" applyProtection="0">
      <alignment horizontal="left" vertical="center"/>
    </xf>
    <xf numFmtId="0" fontId="94" fillId="45" borderId="28" applyNumberFormat="0" applyProtection="0">
      <alignment horizontal="left" vertical="top" indent="1"/>
    </xf>
    <xf numFmtId="171" fontId="94" fillId="45" borderId="28" applyNumberFormat="0" applyProtection="0">
      <alignment horizontal="left" vertical="top" indent="1"/>
    </xf>
    <xf numFmtId="0" fontId="94" fillId="45" borderId="28" applyNumberFormat="0" applyProtection="0">
      <alignment horizontal="left" vertical="top" indent="1"/>
    </xf>
    <xf numFmtId="0" fontId="94" fillId="45" borderId="28" applyNumberFormat="0" applyProtection="0">
      <alignment horizontal="left" vertical="top" indent="1"/>
    </xf>
    <xf numFmtId="0" fontId="94" fillId="45" borderId="28" applyNumberFormat="0" applyProtection="0">
      <alignment horizontal="left" vertical="top" indent="1"/>
    </xf>
    <xf numFmtId="0" fontId="94" fillId="45" borderId="28" applyNumberFormat="0" applyProtection="0">
      <alignment horizontal="left" vertical="top" indent="1"/>
    </xf>
    <xf numFmtId="171" fontId="95" fillId="45" borderId="28" applyNumberFormat="0" applyProtection="0">
      <alignment horizontal="left" vertical="top"/>
    </xf>
    <xf numFmtId="4" fontId="94" fillId="58" borderId="0" applyNumberFormat="0" applyProtection="0">
      <alignment horizontal="left" vertical="center" indent="1"/>
    </xf>
    <xf numFmtId="4" fontId="184" fillId="11" borderId="28" applyNumberFormat="0" applyProtection="0">
      <alignment horizontal="right" vertical="center"/>
    </xf>
    <xf numFmtId="4" fontId="184" fillId="11" borderId="28" applyNumberFormat="0" applyProtection="0">
      <alignment horizontal="right" vertical="center"/>
    </xf>
    <xf numFmtId="4" fontId="184" fillId="11" borderId="28" applyNumberFormat="0" applyProtection="0">
      <alignment horizontal="right" vertical="center"/>
    </xf>
    <xf numFmtId="4" fontId="184" fillId="11" borderId="28" applyNumberFormat="0" applyProtection="0">
      <alignment horizontal="right" vertical="center"/>
    </xf>
    <xf numFmtId="4" fontId="136" fillId="11" borderId="28" applyNumberFormat="0" applyProtection="0">
      <alignment horizontal="right" vertical="center"/>
    </xf>
    <xf numFmtId="4" fontId="184" fillId="17" borderId="28" applyNumberFormat="0" applyProtection="0">
      <alignment horizontal="right" vertical="center"/>
    </xf>
    <xf numFmtId="4" fontId="184" fillId="17" borderId="28" applyNumberFormat="0" applyProtection="0">
      <alignment horizontal="right" vertical="center"/>
    </xf>
    <xf numFmtId="4" fontId="184" fillId="17" borderId="28" applyNumberFormat="0" applyProtection="0">
      <alignment horizontal="right" vertical="center"/>
    </xf>
    <xf numFmtId="4" fontId="184" fillId="17" borderId="28" applyNumberFormat="0" applyProtection="0">
      <alignment horizontal="right" vertical="center"/>
    </xf>
    <xf numFmtId="4" fontId="136" fillId="17" borderId="28" applyNumberFormat="0" applyProtection="0">
      <alignment horizontal="right" vertical="center"/>
    </xf>
    <xf numFmtId="4" fontId="184" fillId="27" borderId="28" applyNumberFormat="0" applyProtection="0">
      <alignment horizontal="right" vertical="center"/>
    </xf>
    <xf numFmtId="4" fontId="184" fillId="27" borderId="28" applyNumberFormat="0" applyProtection="0">
      <alignment horizontal="right" vertical="center"/>
    </xf>
    <xf numFmtId="4" fontId="184" fillId="27" borderId="28" applyNumberFormat="0" applyProtection="0">
      <alignment horizontal="right" vertical="center"/>
    </xf>
    <xf numFmtId="4" fontId="184" fillId="27" borderId="28" applyNumberFormat="0" applyProtection="0">
      <alignment horizontal="right" vertical="center"/>
    </xf>
    <xf numFmtId="4" fontId="136" fillId="27" borderId="28" applyNumberFormat="0" applyProtection="0">
      <alignment horizontal="right" vertical="center"/>
    </xf>
    <xf numFmtId="4" fontId="184" fillId="19" borderId="28" applyNumberFormat="0" applyProtection="0">
      <alignment horizontal="right" vertical="center"/>
    </xf>
    <xf numFmtId="4" fontId="184" fillId="19" borderId="28" applyNumberFormat="0" applyProtection="0">
      <alignment horizontal="right" vertical="center"/>
    </xf>
    <xf numFmtId="4" fontId="184" fillId="19" borderId="28" applyNumberFormat="0" applyProtection="0">
      <alignment horizontal="right" vertical="center"/>
    </xf>
    <xf numFmtId="4" fontId="184" fillId="19" borderId="28" applyNumberFormat="0" applyProtection="0">
      <alignment horizontal="right" vertical="center"/>
    </xf>
    <xf numFmtId="4" fontId="136" fillId="19" borderId="28" applyNumberFormat="0" applyProtection="0">
      <alignment horizontal="right" vertical="center"/>
    </xf>
    <xf numFmtId="4" fontId="184" fillId="23" borderId="28" applyNumberFormat="0" applyProtection="0">
      <alignment horizontal="right" vertical="center"/>
    </xf>
    <xf numFmtId="4" fontId="184" fillId="23" borderId="28" applyNumberFormat="0" applyProtection="0">
      <alignment horizontal="right" vertical="center"/>
    </xf>
    <xf numFmtId="4" fontId="184" fillId="23" borderId="28" applyNumberFormat="0" applyProtection="0">
      <alignment horizontal="right" vertical="center"/>
    </xf>
    <xf numFmtId="4" fontId="184" fillId="23" borderId="28" applyNumberFormat="0" applyProtection="0">
      <alignment horizontal="right" vertical="center"/>
    </xf>
    <xf numFmtId="4" fontId="136" fillId="23" borderId="28" applyNumberFormat="0" applyProtection="0">
      <alignment horizontal="right" vertical="center"/>
    </xf>
    <xf numFmtId="4" fontId="184" fillId="34" borderId="28" applyNumberFormat="0" applyProtection="0">
      <alignment horizontal="right" vertical="center"/>
    </xf>
    <xf numFmtId="4" fontId="184" fillId="34" borderId="28" applyNumberFormat="0" applyProtection="0">
      <alignment horizontal="right" vertical="center"/>
    </xf>
    <xf numFmtId="4" fontId="184" fillId="34" borderId="28" applyNumberFormat="0" applyProtection="0">
      <alignment horizontal="right" vertical="center"/>
    </xf>
    <xf numFmtId="4" fontId="184" fillId="34" borderId="28" applyNumberFormat="0" applyProtection="0">
      <alignment horizontal="right" vertical="center"/>
    </xf>
    <xf numFmtId="4" fontId="136" fillId="34" borderId="28" applyNumberFormat="0" applyProtection="0">
      <alignment horizontal="right" vertical="center"/>
    </xf>
    <xf numFmtId="4" fontId="184" fillId="31" borderId="28" applyNumberFormat="0" applyProtection="0">
      <alignment horizontal="right" vertical="center"/>
    </xf>
    <xf numFmtId="4" fontId="184" fillId="31" borderId="28" applyNumberFormat="0" applyProtection="0">
      <alignment horizontal="right" vertical="center"/>
    </xf>
    <xf numFmtId="4" fontId="184" fillId="31" borderId="28" applyNumberFormat="0" applyProtection="0">
      <alignment horizontal="right" vertical="center"/>
    </xf>
    <xf numFmtId="4" fontId="184" fillId="31" borderId="28" applyNumberFormat="0" applyProtection="0">
      <alignment horizontal="right" vertical="center"/>
    </xf>
    <xf numFmtId="4" fontId="136" fillId="31" borderId="28" applyNumberFormat="0" applyProtection="0">
      <alignment horizontal="right" vertical="center"/>
    </xf>
    <xf numFmtId="4" fontId="184" fillId="59" borderId="28" applyNumberFormat="0" applyProtection="0">
      <alignment horizontal="right" vertical="center"/>
    </xf>
    <xf numFmtId="4" fontId="184" fillId="59" borderId="28" applyNumberFormat="0" applyProtection="0">
      <alignment horizontal="right" vertical="center"/>
    </xf>
    <xf numFmtId="4" fontId="184" fillId="59" borderId="28" applyNumberFormat="0" applyProtection="0">
      <alignment horizontal="right" vertical="center"/>
    </xf>
    <xf numFmtId="4" fontId="184" fillId="59" borderId="28" applyNumberFormat="0" applyProtection="0">
      <alignment horizontal="right" vertical="center"/>
    </xf>
    <xf numFmtId="4" fontId="136" fillId="59" borderId="28" applyNumberFormat="0" applyProtection="0">
      <alignment horizontal="right" vertical="center"/>
    </xf>
    <xf numFmtId="4" fontId="184" fillId="18" borderId="28" applyNumberFormat="0" applyProtection="0">
      <alignment horizontal="right" vertical="center"/>
    </xf>
    <xf numFmtId="4" fontId="184" fillId="18" borderId="28" applyNumberFormat="0" applyProtection="0">
      <alignment horizontal="right" vertical="center"/>
    </xf>
    <xf numFmtId="4" fontId="184" fillId="18" borderId="28" applyNumberFormat="0" applyProtection="0">
      <alignment horizontal="right" vertical="center"/>
    </xf>
    <xf numFmtId="4" fontId="184" fillId="18" borderId="28" applyNumberFormat="0" applyProtection="0">
      <alignment horizontal="right" vertical="center"/>
    </xf>
    <xf numFmtId="4" fontId="136" fillId="18" borderId="28" applyNumberFormat="0" applyProtection="0">
      <alignment horizontal="right" vertical="center"/>
    </xf>
    <xf numFmtId="4" fontId="94" fillId="60" borderId="29" applyNumberFormat="0" applyProtection="0">
      <alignment horizontal="left" vertical="center" indent="1"/>
    </xf>
    <xf numFmtId="4" fontId="184" fillId="61" borderId="0" applyNumberFormat="0" applyProtection="0">
      <alignment horizontal="left" vertical="center" indent="1"/>
    </xf>
    <xf numFmtId="4" fontId="204" fillId="7" borderId="0" applyNumberFormat="0" applyProtection="0">
      <alignment horizontal="left" vertical="center" indent="1"/>
    </xf>
    <xf numFmtId="4" fontId="184" fillId="62" borderId="28" applyNumberFormat="0" applyProtection="0">
      <alignment horizontal="right" vertical="center"/>
    </xf>
    <xf numFmtId="4" fontId="184" fillId="62" borderId="28" applyNumberFormat="0" applyProtection="0">
      <alignment horizontal="right" vertical="center"/>
    </xf>
    <xf numFmtId="4" fontId="184" fillId="62" borderId="28" applyNumberFormat="0" applyProtection="0">
      <alignment horizontal="right" vertical="center"/>
    </xf>
    <xf numFmtId="4" fontId="184" fillId="62" borderId="28" applyNumberFormat="0" applyProtection="0">
      <alignment horizontal="right" vertical="center"/>
    </xf>
    <xf numFmtId="4" fontId="136" fillId="62" borderId="28" applyNumberFormat="0" applyProtection="0">
      <alignment horizontal="right" vertical="center"/>
    </xf>
    <xf numFmtId="4" fontId="136" fillId="61" borderId="0" applyNumberFormat="0" applyProtection="0">
      <alignment horizontal="left" vertical="center" indent="1"/>
    </xf>
    <xf numFmtId="4" fontId="136" fillId="61" borderId="0" applyNumberFormat="0" applyProtection="0">
      <alignment horizontal="left" vertical="center" indent="1"/>
    </xf>
    <xf numFmtId="4" fontId="136" fillId="61" borderId="0" applyNumberFormat="0" applyProtection="0">
      <alignment horizontal="left" vertical="center" indent="1"/>
    </xf>
    <xf numFmtId="4" fontId="136" fillId="61" borderId="0" applyNumberFormat="0" applyProtection="0">
      <alignment horizontal="left" vertical="center" indent="1"/>
    </xf>
    <xf numFmtId="4" fontId="136" fillId="61" borderId="0" applyNumberFormat="0" applyProtection="0">
      <alignment horizontal="left" vertical="center" indent="1"/>
    </xf>
    <xf numFmtId="4" fontId="136" fillId="61" borderId="0" applyNumberFormat="0" applyProtection="0">
      <alignment horizontal="left" vertical="center" indent="1"/>
    </xf>
    <xf numFmtId="4" fontId="136" fillId="61" borderId="0" applyNumberFormat="0" applyProtection="0">
      <alignment horizontal="left" vertical="center" indent="1"/>
    </xf>
    <xf numFmtId="4" fontId="136" fillId="58" borderId="0" applyNumberFormat="0" applyProtection="0">
      <alignment horizontal="left" vertical="center" indent="1"/>
    </xf>
    <xf numFmtId="4" fontId="136" fillId="58" borderId="0" applyNumberFormat="0" applyProtection="0">
      <alignment horizontal="left" vertical="center" indent="1"/>
    </xf>
    <xf numFmtId="4" fontId="136" fillId="58" borderId="0" applyNumberFormat="0" applyProtection="0">
      <alignment horizontal="left" vertical="center" indent="1"/>
    </xf>
    <xf numFmtId="4" fontId="136" fillId="58" borderId="0" applyNumberFormat="0" applyProtection="0">
      <alignment horizontal="left" vertical="center" indent="1"/>
    </xf>
    <xf numFmtId="4" fontId="136" fillId="58" borderId="0" applyNumberFormat="0" applyProtection="0">
      <alignment horizontal="left" vertical="center" indent="1"/>
    </xf>
    <xf numFmtId="4" fontId="136" fillId="58" borderId="0" applyNumberFormat="0" applyProtection="0">
      <alignment horizontal="left" vertical="center" indent="1"/>
    </xf>
    <xf numFmtId="4" fontId="136" fillId="58" borderId="0" applyNumberFormat="0" applyProtection="0">
      <alignment horizontal="left" vertical="center" indent="1"/>
    </xf>
    <xf numFmtId="0" fontId="6" fillId="7" borderId="28" applyNumberFormat="0" applyProtection="0">
      <alignment horizontal="left" vertical="center" indent="1"/>
    </xf>
    <xf numFmtId="0" fontId="6" fillId="7" borderId="28" applyNumberFormat="0" applyProtection="0">
      <alignment horizontal="left" vertical="center" indent="1"/>
    </xf>
    <xf numFmtId="0" fontId="6" fillId="7" borderId="28" applyNumberFormat="0" applyProtection="0">
      <alignment horizontal="left" vertical="center" indent="1"/>
    </xf>
    <xf numFmtId="0" fontId="6" fillId="7" borderId="28" applyNumberFormat="0" applyProtection="0">
      <alignment horizontal="left" vertical="center" indent="1"/>
    </xf>
    <xf numFmtId="0" fontId="6" fillId="7" borderId="28" applyNumberFormat="0" applyProtection="0">
      <alignment horizontal="left" vertical="center" indent="1"/>
    </xf>
    <xf numFmtId="171" fontId="6" fillId="7" borderId="28" applyNumberFormat="0" applyProtection="0">
      <alignment horizontal="left" vertical="center" indent="1"/>
    </xf>
    <xf numFmtId="171" fontId="6" fillId="7" borderId="28" applyNumberFormat="0" applyProtection="0">
      <alignment horizontal="left" vertical="center" indent="1"/>
    </xf>
    <xf numFmtId="0" fontId="6" fillId="7" borderId="28" applyNumberFormat="0" applyProtection="0">
      <alignment horizontal="left" vertical="center" indent="1"/>
    </xf>
    <xf numFmtId="0" fontId="6" fillId="7" borderId="28" applyNumberFormat="0" applyProtection="0">
      <alignment horizontal="left" vertical="center" indent="1"/>
    </xf>
    <xf numFmtId="0" fontId="6" fillId="7" borderId="28" applyNumberFormat="0" applyProtection="0">
      <alignment horizontal="left" vertical="center" indent="1"/>
    </xf>
    <xf numFmtId="0" fontId="6" fillId="7" borderId="28" applyNumberFormat="0" applyProtection="0">
      <alignment horizontal="left" vertical="center" indent="1"/>
    </xf>
    <xf numFmtId="171" fontId="6" fillId="7" borderId="28" applyNumberFormat="0" applyProtection="0">
      <alignment horizontal="left" vertical="center"/>
    </xf>
    <xf numFmtId="171" fontId="6" fillId="7" borderId="28" applyNumberFormat="0" applyProtection="0">
      <alignment horizontal="left" vertical="center" indent="1"/>
    </xf>
    <xf numFmtId="0" fontId="6" fillId="7" borderId="28" applyNumberFormat="0" applyProtection="0">
      <alignment horizontal="left" vertical="center" indent="1"/>
    </xf>
    <xf numFmtId="0" fontId="6" fillId="7" borderId="28" applyNumberFormat="0" applyProtection="0">
      <alignment horizontal="left" vertical="center" indent="1"/>
    </xf>
    <xf numFmtId="0" fontId="6" fillId="7" borderId="28" applyNumberFormat="0" applyProtection="0">
      <alignment horizontal="left" vertical="center" indent="1"/>
    </xf>
    <xf numFmtId="0" fontId="6" fillId="7" borderId="28" applyNumberFormat="0" applyProtection="0">
      <alignment horizontal="left" vertical="center" indent="1"/>
    </xf>
    <xf numFmtId="171" fontId="6" fillId="7" borderId="28" applyNumberFormat="0" applyProtection="0">
      <alignment horizontal="left" vertical="center"/>
    </xf>
    <xf numFmtId="171" fontId="6" fillId="7" borderId="28" applyNumberFormat="0" applyProtection="0">
      <alignment horizontal="left" vertical="center" indent="1"/>
    </xf>
    <xf numFmtId="171" fontId="6" fillId="7" borderId="28" applyNumberFormat="0" applyProtection="0">
      <alignment horizontal="left" vertical="center" indent="1"/>
    </xf>
    <xf numFmtId="171" fontId="6" fillId="7" borderId="28" applyNumberFormat="0" applyProtection="0">
      <alignment horizontal="left" vertical="center" indent="1"/>
    </xf>
    <xf numFmtId="0" fontId="6" fillId="7" borderId="28" applyNumberFormat="0" applyProtection="0">
      <alignment horizontal="left" vertical="center" indent="1"/>
    </xf>
    <xf numFmtId="0" fontId="6" fillId="7" borderId="28" applyNumberFormat="0" applyProtection="0">
      <alignment horizontal="left" vertical="center" indent="1"/>
    </xf>
    <xf numFmtId="0" fontId="6" fillId="7" borderId="28" applyNumberFormat="0" applyProtection="0">
      <alignment horizontal="left" vertical="center" indent="1"/>
    </xf>
    <xf numFmtId="0" fontId="6" fillId="7" borderId="28" applyNumberFormat="0" applyProtection="0">
      <alignment horizontal="left" vertical="center" indent="1"/>
    </xf>
    <xf numFmtId="171" fontId="6" fillId="7" borderId="28" applyNumberFormat="0" applyProtection="0">
      <alignment horizontal="left" vertical="center"/>
    </xf>
    <xf numFmtId="171" fontId="6" fillId="7" borderId="28" applyNumberFormat="0" applyProtection="0">
      <alignment horizontal="left" vertical="center" indent="1"/>
    </xf>
    <xf numFmtId="0" fontId="6" fillId="7" borderId="28" applyNumberFormat="0" applyProtection="0">
      <alignment horizontal="left" vertical="center" indent="1"/>
    </xf>
    <xf numFmtId="0" fontId="6" fillId="7" borderId="28" applyNumberFormat="0" applyProtection="0">
      <alignment horizontal="left" vertical="center" indent="1"/>
    </xf>
    <xf numFmtId="0" fontId="6" fillId="7" borderId="28" applyNumberFormat="0" applyProtection="0">
      <alignment horizontal="left" vertical="center" indent="1"/>
    </xf>
    <xf numFmtId="0" fontId="6" fillId="7" borderId="28" applyNumberFormat="0" applyProtection="0">
      <alignment horizontal="left" vertical="center" indent="1"/>
    </xf>
    <xf numFmtId="171" fontId="6" fillId="7" borderId="28" applyNumberFormat="0" applyProtection="0">
      <alignment horizontal="left" vertical="center"/>
    </xf>
    <xf numFmtId="171" fontId="6" fillId="7" borderId="28" applyNumberFormat="0" applyProtection="0">
      <alignment horizontal="left" vertical="center" indent="1"/>
    </xf>
    <xf numFmtId="171" fontId="6" fillId="7" borderId="28" applyNumberFormat="0" applyProtection="0">
      <alignment horizontal="left" vertical="center" indent="1"/>
    </xf>
    <xf numFmtId="171" fontId="6" fillId="7" borderId="28" applyNumberFormat="0" applyProtection="0">
      <alignment horizontal="left" vertical="center" indent="1"/>
    </xf>
    <xf numFmtId="0" fontId="6" fillId="7" borderId="28" applyNumberFormat="0" applyProtection="0">
      <alignment horizontal="left" vertical="center" indent="1"/>
    </xf>
    <xf numFmtId="0" fontId="6" fillId="7" borderId="28" applyNumberFormat="0" applyProtection="0">
      <alignment horizontal="left" vertical="center" indent="1"/>
    </xf>
    <xf numFmtId="0" fontId="6" fillId="7" borderId="28" applyNumberFormat="0" applyProtection="0">
      <alignment horizontal="left" vertical="center" indent="1"/>
    </xf>
    <xf numFmtId="0" fontId="6" fillId="7" borderId="28" applyNumberFormat="0" applyProtection="0">
      <alignment horizontal="left" vertical="center" indent="1"/>
    </xf>
    <xf numFmtId="171" fontId="6" fillId="7" borderId="28" applyNumberFormat="0" applyProtection="0">
      <alignment horizontal="left" vertical="center"/>
    </xf>
    <xf numFmtId="171" fontId="6" fillId="7" borderId="28" applyNumberFormat="0" applyProtection="0">
      <alignment horizontal="left" vertical="center" indent="1"/>
    </xf>
    <xf numFmtId="0" fontId="6" fillId="7" borderId="28" applyNumberFormat="0" applyProtection="0">
      <alignment horizontal="left" vertical="center" indent="1"/>
    </xf>
    <xf numFmtId="0" fontId="6" fillId="7" borderId="28" applyNumberFormat="0" applyProtection="0">
      <alignment horizontal="left" vertical="center" indent="1"/>
    </xf>
    <xf numFmtId="0" fontId="6" fillId="7" borderId="28" applyNumberFormat="0" applyProtection="0">
      <alignment horizontal="left" vertical="center" indent="1"/>
    </xf>
    <xf numFmtId="0" fontId="6" fillId="7" borderId="28" applyNumberFormat="0" applyProtection="0">
      <alignment horizontal="left" vertical="center" indent="1"/>
    </xf>
    <xf numFmtId="171" fontId="6" fillId="7" borderId="28" applyNumberFormat="0" applyProtection="0">
      <alignment horizontal="left" vertical="center"/>
    </xf>
    <xf numFmtId="171" fontId="6" fillId="7" borderId="28" applyNumberFormat="0" applyProtection="0">
      <alignment horizontal="left" vertical="center" indent="1"/>
    </xf>
    <xf numFmtId="171" fontId="6" fillId="7" borderId="28" applyNumberFormat="0" applyProtection="0">
      <alignment horizontal="left" vertical="center" indent="1"/>
    </xf>
    <xf numFmtId="0" fontId="6" fillId="7" borderId="28" applyNumberFormat="0" applyProtection="0">
      <alignment horizontal="left" vertical="center" indent="1"/>
    </xf>
    <xf numFmtId="0" fontId="6" fillId="7" borderId="28" applyNumberFormat="0" applyProtection="0">
      <alignment horizontal="left" vertical="center" indent="1"/>
    </xf>
    <xf numFmtId="0" fontId="6" fillId="7" borderId="28" applyNumberFormat="0" applyProtection="0">
      <alignment horizontal="left" vertical="center" indent="1"/>
    </xf>
    <xf numFmtId="0" fontId="6" fillId="7" borderId="28" applyNumberFormat="0" applyProtection="0">
      <alignment horizontal="left" vertical="center" indent="1"/>
    </xf>
    <xf numFmtId="171" fontId="6" fillId="7" borderId="28" applyNumberFormat="0" applyProtection="0">
      <alignment horizontal="left" vertical="center"/>
    </xf>
    <xf numFmtId="171" fontId="6" fillId="7" borderId="28" applyNumberFormat="0" applyProtection="0">
      <alignment horizontal="left" vertical="center" indent="1"/>
    </xf>
    <xf numFmtId="171" fontId="6" fillId="7" borderId="28" applyNumberFormat="0" applyProtection="0">
      <alignment horizontal="left" vertical="center" indent="1"/>
    </xf>
    <xf numFmtId="0" fontId="6" fillId="7" borderId="28" applyNumberFormat="0" applyProtection="0">
      <alignment horizontal="left" vertical="center" indent="1"/>
    </xf>
    <xf numFmtId="0" fontId="6" fillId="7" borderId="28" applyNumberFormat="0" applyProtection="0">
      <alignment horizontal="left" vertical="center" indent="1"/>
    </xf>
    <xf numFmtId="0" fontId="6" fillId="7" borderId="28" applyNumberFormat="0" applyProtection="0">
      <alignment horizontal="left" vertical="center" indent="1"/>
    </xf>
    <xf numFmtId="0" fontId="6" fillId="7" borderId="28" applyNumberFormat="0" applyProtection="0">
      <alignment horizontal="left" vertical="center" indent="1"/>
    </xf>
    <xf numFmtId="171" fontId="6" fillId="7" borderId="28" applyNumberFormat="0" applyProtection="0">
      <alignment horizontal="left" vertical="center"/>
    </xf>
    <xf numFmtId="171" fontId="6" fillId="7" borderId="28" applyNumberFormat="0" applyProtection="0">
      <alignment horizontal="left" vertical="center" indent="1"/>
    </xf>
    <xf numFmtId="171" fontId="6" fillId="7" borderId="28" applyNumberFormat="0" applyProtection="0">
      <alignment horizontal="left" vertical="center" indent="1"/>
    </xf>
    <xf numFmtId="171" fontId="6" fillId="7" borderId="28" applyNumberFormat="0" applyProtection="0">
      <alignment horizontal="left" vertical="center"/>
    </xf>
    <xf numFmtId="171" fontId="6" fillId="7" borderId="28" applyNumberFormat="0" applyProtection="0">
      <alignment horizontal="left" vertical="center" indent="1"/>
    </xf>
    <xf numFmtId="0" fontId="6" fillId="7" borderId="28" applyNumberFormat="0" applyProtection="0">
      <alignment horizontal="left" vertical="center" indent="1"/>
    </xf>
    <xf numFmtId="171" fontId="6" fillId="7" borderId="28" applyNumberFormat="0" applyProtection="0">
      <alignment horizontal="left" vertical="center"/>
    </xf>
    <xf numFmtId="0" fontId="6" fillId="7" borderId="28" applyNumberFormat="0" applyProtection="0">
      <alignment horizontal="left" vertical="top" indent="1"/>
    </xf>
    <xf numFmtId="0" fontId="6" fillId="7" borderId="28" applyNumberFormat="0" applyProtection="0">
      <alignment horizontal="left" vertical="top" indent="1"/>
    </xf>
    <xf numFmtId="0" fontId="6" fillId="7" borderId="28" applyNumberFormat="0" applyProtection="0">
      <alignment horizontal="left" vertical="top" indent="1"/>
    </xf>
    <xf numFmtId="0" fontId="6" fillId="7" borderId="28" applyNumberFormat="0" applyProtection="0">
      <alignment horizontal="left" vertical="top" indent="1"/>
    </xf>
    <xf numFmtId="0" fontId="6" fillId="7" borderId="28" applyNumberFormat="0" applyProtection="0">
      <alignment horizontal="left" vertical="top" indent="1"/>
    </xf>
    <xf numFmtId="171" fontId="6" fillId="7" borderId="28" applyNumberFormat="0" applyProtection="0">
      <alignment horizontal="left" vertical="top" indent="1"/>
    </xf>
    <xf numFmtId="171" fontId="6" fillId="7" borderId="28" applyNumberFormat="0" applyProtection="0">
      <alignment horizontal="left" vertical="top" indent="1"/>
    </xf>
    <xf numFmtId="0" fontId="6" fillId="7" borderId="28" applyNumberFormat="0" applyProtection="0">
      <alignment horizontal="left" vertical="top" indent="1"/>
    </xf>
    <xf numFmtId="0" fontId="6" fillId="7" borderId="28" applyNumberFormat="0" applyProtection="0">
      <alignment horizontal="left" vertical="top" indent="1"/>
    </xf>
    <xf numFmtId="0" fontId="6" fillId="7" borderId="28" applyNumberFormat="0" applyProtection="0">
      <alignment horizontal="left" vertical="top" indent="1"/>
    </xf>
    <xf numFmtId="0" fontId="6" fillId="7" borderId="28" applyNumberFormat="0" applyProtection="0">
      <alignment horizontal="left" vertical="top" indent="1"/>
    </xf>
    <xf numFmtId="171" fontId="6" fillId="7" borderId="28" applyNumberFormat="0" applyProtection="0">
      <alignment horizontal="left" vertical="top"/>
    </xf>
    <xf numFmtId="171" fontId="6" fillId="7" borderId="28" applyNumberFormat="0" applyProtection="0">
      <alignment horizontal="left" vertical="top" indent="1"/>
    </xf>
    <xf numFmtId="0" fontId="6" fillId="7" borderId="28" applyNumberFormat="0" applyProtection="0">
      <alignment horizontal="left" vertical="top" indent="1"/>
    </xf>
    <xf numFmtId="0" fontId="6" fillId="7" borderId="28" applyNumberFormat="0" applyProtection="0">
      <alignment horizontal="left" vertical="top" indent="1"/>
    </xf>
    <xf numFmtId="0" fontId="6" fillId="7" borderId="28" applyNumberFormat="0" applyProtection="0">
      <alignment horizontal="left" vertical="top" indent="1"/>
    </xf>
    <xf numFmtId="0" fontId="6" fillId="7" borderId="28" applyNumberFormat="0" applyProtection="0">
      <alignment horizontal="left" vertical="top" indent="1"/>
    </xf>
    <xf numFmtId="171" fontId="6" fillId="7" borderId="28" applyNumberFormat="0" applyProtection="0">
      <alignment horizontal="left" vertical="top"/>
    </xf>
    <xf numFmtId="171" fontId="6" fillId="7" borderId="28" applyNumberFormat="0" applyProtection="0">
      <alignment horizontal="left" vertical="top" indent="1"/>
    </xf>
    <xf numFmtId="171" fontId="6" fillId="7" borderId="28" applyNumberFormat="0" applyProtection="0">
      <alignment horizontal="left" vertical="top" indent="1"/>
    </xf>
    <xf numFmtId="171" fontId="6" fillId="7" borderId="28" applyNumberFormat="0" applyProtection="0">
      <alignment horizontal="left" vertical="top" indent="1"/>
    </xf>
    <xf numFmtId="0" fontId="6" fillId="7" borderId="28" applyNumberFormat="0" applyProtection="0">
      <alignment horizontal="left" vertical="top" indent="1"/>
    </xf>
    <xf numFmtId="0" fontId="6" fillId="7" borderId="28" applyNumberFormat="0" applyProtection="0">
      <alignment horizontal="left" vertical="top" indent="1"/>
    </xf>
    <xf numFmtId="0" fontId="6" fillId="7" borderId="28" applyNumberFormat="0" applyProtection="0">
      <alignment horizontal="left" vertical="top" indent="1"/>
    </xf>
    <xf numFmtId="0" fontId="6" fillId="7" borderId="28" applyNumberFormat="0" applyProtection="0">
      <alignment horizontal="left" vertical="top" indent="1"/>
    </xf>
    <xf numFmtId="171" fontId="6" fillId="7" borderId="28" applyNumberFormat="0" applyProtection="0">
      <alignment horizontal="left" vertical="top"/>
    </xf>
    <xf numFmtId="171" fontId="6" fillId="7" borderId="28" applyNumberFormat="0" applyProtection="0">
      <alignment horizontal="left" vertical="top" indent="1"/>
    </xf>
    <xf numFmtId="0" fontId="6" fillId="7" borderId="28" applyNumberFormat="0" applyProtection="0">
      <alignment horizontal="left" vertical="top" indent="1"/>
    </xf>
    <xf numFmtId="0" fontId="6" fillId="7" borderId="28" applyNumberFormat="0" applyProtection="0">
      <alignment horizontal="left" vertical="top" indent="1"/>
    </xf>
    <xf numFmtId="0" fontId="6" fillId="7" borderId="28" applyNumberFormat="0" applyProtection="0">
      <alignment horizontal="left" vertical="top" indent="1"/>
    </xf>
    <xf numFmtId="0" fontId="6" fillId="7" borderId="28" applyNumberFormat="0" applyProtection="0">
      <alignment horizontal="left" vertical="top" indent="1"/>
    </xf>
    <xf numFmtId="171" fontId="6" fillId="7" borderId="28" applyNumberFormat="0" applyProtection="0">
      <alignment horizontal="left" vertical="top"/>
    </xf>
    <xf numFmtId="171" fontId="6" fillId="7" borderId="28" applyNumberFormat="0" applyProtection="0">
      <alignment horizontal="left" vertical="top" indent="1"/>
    </xf>
    <xf numFmtId="171" fontId="6" fillId="7" borderId="28" applyNumberFormat="0" applyProtection="0">
      <alignment horizontal="left" vertical="top" indent="1"/>
    </xf>
    <xf numFmtId="171" fontId="6" fillId="7" borderId="28" applyNumberFormat="0" applyProtection="0">
      <alignment horizontal="left" vertical="top" indent="1"/>
    </xf>
    <xf numFmtId="0" fontId="6" fillId="7" borderId="28" applyNumberFormat="0" applyProtection="0">
      <alignment horizontal="left" vertical="top" indent="1"/>
    </xf>
    <xf numFmtId="0" fontId="6" fillId="7" borderId="28" applyNumberFormat="0" applyProtection="0">
      <alignment horizontal="left" vertical="top" indent="1"/>
    </xf>
    <xf numFmtId="0" fontId="6" fillId="7" borderId="28" applyNumberFormat="0" applyProtection="0">
      <alignment horizontal="left" vertical="top" indent="1"/>
    </xf>
    <xf numFmtId="0" fontId="6" fillId="7" borderId="28" applyNumberFormat="0" applyProtection="0">
      <alignment horizontal="left" vertical="top" indent="1"/>
    </xf>
    <xf numFmtId="171" fontId="6" fillId="7" borderId="28" applyNumberFormat="0" applyProtection="0">
      <alignment horizontal="left" vertical="top"/>
    </xf>
    <xf numFmtId="171" fontId="6" fillId="7" borderId="28" applyNumberFormat="0" applyProtection="0">
      <alignment horizontal="left" vertical="top" indent="1"/>
    </xf>
    <xf numFmtId="0" fontId="6" fillId="7" borderId="28" applyNumberFormat="0" applyProtection="0">
      <alignment horizontal="left" vertical="top" indent="1"/>
    </xf>
    <xf numFmtId="0" fontId="6" fillId="7" borderId="28" applyNumberFormat="0" applyProtection="0">
      <alignment horizontal="left" vertical="top" indent="1"/>
    </xf>
    <xf numFmtId="0" fontId="6" fillId="7" borderId="28" applyNumberFormat="0" applyProtection="0">
      <alignment horizontal="left" vertical="top" indent="1"/>
    </xf>
    <xf numFmtId="0" fontId="6" fillId="7" borderId="28" applyNumberFormat="0" applyProtection="0">
      <alignment horizontal="left" vertical="top" indent="1"/>
    </xf>
    <xf numFmtId="171" fontId="6" fillId="7" borderId="28" applyNumberFormat="0" applyProtection="0">
      <alignment horizontal="left" vertical="top"/>
    </xf>
    <xf numFmtId="171" fontId="6" fillId="7" borderId="28" applyNumberFormat="0" applyProtection="0">
      <alignment horizontal="left" vertical="top" indent="1"/>
    </xf>
    <xf numFmtId="171" fontId="6" fillId="7" borderId="28" applyNumberFormat="0" applyProtection="0">
      <alignment horizontal="left" vertical="top" indent="1"/>
    </xf>
    <xf numFmtId="0" fontId="6" fillId="7" borderId="28" applyNumberFormat="0" applyProtection="0">
      <alignment horizontal="left" vertical="top" indent="1"/>
    </xf>
    <xf numFmtId="0" fontId="6" fillId="7" borderId="28" applyNumberFormat="0" applyProtection="0">
      <alignment horizontal="left" vertical="top" indent="1"/>
    </xf>
    <xf numFmtId="0" fontId="6" fillId="7" borderId="28" applyNumberFormat="0" applyProtection="0">
      <alignment horizontal="left" vertical="top" indent="1"/>
    </xf>
    <xf numFmtId="0" fontId="6" fillId="7" borderId="28" applyNumberFormat="0" applyProtection="0">
      <alignment horizontal="left" vertical="top" indent="1"/>
    </xf>
    <xf numFmtId="171" fontId="6" fillId="7" borderId="28" applyNumberFormat="0" applyProtection="0">
      <alignment horizontal="left" vertical="top"/>
    </xf>
    <xf numFmtId="171" fontId="6" fillId="7" borderId="28" applyNumberFormat="0" applyProtection="0">
      <alignment horizontal="left" vertical="top" indent="1"/>
    </xf>
    <xf numFmtId="171" fontId="6" fillId="7" borderId="28" applyNumberFormat="0" applyProtection="0">
      <alignment horizontal="left" vertical="top" indent="1"/>
    </xf>
    <xf numFmtId="0" fontId="6" fillId="7" borderId="28" applyNumberFormat="0" applyProtection="0">
      <alignment horizontal="left" vertical="top" indent="1"/>
    </xf>
    <xf numFmtId="0" fontId="6" fillId="7" borderId="28" applyNumberFormat="0" applyProtection="0">
      <alignment horizontal="left" vertical="top" indent="1"/>
    </xf>
    <xf numFmtId="0" fontId="6" fillId="7" borderId="28" applyNumberFormat="0" applyProtection="0">
      <alignment horizontal="left" vertical="top" indent="1"/>
    </xf>
    <xf numFmtId="0" fontId="6" fillId="7" borderId="28" applyNumberFormat="0" applyProtection="0">
      <alignment horizontal="left" vertical="top" indent="1"/>
    </xf>
    <xf numFmtId="171" fontId="6" fillId="7" borderId="28" applyNumberFormat="0" applyProtection="0">
      <alignment horizontal="left" vertical="top"/>
    </xf>
    <xf numFmtId="171" fontId="6" fillId="7" borderId="28" applyNumberFormat="0" applyProtection="0">
      <alignment horizontal="left" vertical="top" indent="1"/>
    </xf>
    <xf numFmtId="171" fontId="6" fillId="7" borderId="28" applyNumberFormat="0" applyProtection="0">
      <alignment horizontal="left" vertical="top" indent="1"/>
    </xf>
    <xf numFmtId="171" fontId="6" fillId="7" borderId="28" applyNumberFormat="0" applyProtection="0">
      <alignment horizontal="left" vertical="top"/>
    </xf>
    <xf numFmtId="171" fontId="6" fillId="7" borderId="28" applyNumberFormat="0" applyProtection="0">
      <alignment horizontal="left" vertical="top" indent="1"/>
    </xf>
    <xf numFmtId="0" fontId="6" fillId="7" borderId="28" applyNumberFormat="0" applyProtection="0">
      <alignment horizontal="left" vertical="top" indent="1"/>
    </xf>
    <xf numFmtId="171" fontId="6" fillId="7" borderId="28" applyNumberFormat="0" applyProtection="0">
      <alignment horizontal="left" vertical="top"/>
    </xf>
    <xf numFmtId="0" fontId="6" fillId="58" borderId="28" applyNumberFormat="0" applyProtection="0">
      <alignment horizontal="left" vertical="center" indent="1"/>
    </xf>
    <xf numFmtId="0" fontId="6" fillId="58" borderId="28" applyNumberFormat="0" applyProtection="0">
      <alignment horizontal="left" vertical="center" indent="1"/>
    </xf>
    <xf numFmtId="0" fontId="6" fillId="58" borderId="28" applyNumberFormat="0" applyProtection="0">
      <alignment horizontal="left" vertical="center" indent="1"/>
    </xf>
    <xf numFmtId="0" fontId="6" fillId="58" borderId="28" applyNumberFormat="0" applyProtection="0">
      <alignment horizontal="left" vertical="center" indent="1"/>
    </xf>
    <xf numFmtId="0" fontId="6" fillId="58" borderId="28" applyNumberFormat="0" applyProtection="0">
      <alignment horizontal="left" vertical="center" indent="1"/>
    </xf>
    <xf numFmtId="171" fontId="6" fillId="58" borderId="28" applyNumberFormat="0" applyProtection="0">
      <alignment horizontal="left" vertical="center" indent="1"/>
    </xf>
    <xf numFmtId="171" fontId="6" fillId="58" borderId="28" applyNumberFormat="0" applyProtection="0">
      <alignment horizontal="left" vertical="center" indent="1"/>
    </xf>
    <xf numFmtId="0" fontId="6" fillId="58" borderId="28" applyNumberFormat="0" applyProtection="0">
      <alignment horizontal="left" vertical="center" indent="1"/>
    </xf>
    <xf numFmtId="0" fontId="6" fillId="58" borderId="28" applyNumberFormat="0" applyProtection="0">
      <alignment horizontal="left" vertical="center" indent="1"/>
    </xf>
    <xf numFmtId="0" fontId="6" fillId="58" borderId="28" applyNumberFormat="0" applyProtection="0">
      <alignment horizontal="left" vertical="center" indent="1"/>
    </xf>
    <xf numFmtId="0" fontId="6" fillId="58" borderId="28" applyNumberFormat="0" applyProtection="0">
      <alignment horizontal="left" vertical="center" indent="1"/>
    </xf>
    <xf numFmtId="171" fontId="6" fillId="58" borderId="28" applyNumberFormat="0" applyProtection="0">
      <alignment horizontal="left" vertical="center"/>
    </xf>
    <xf numFmtId="171" fontId="6" fillId="58" borderId="28" applyNumberFormat="0" applyProtection="0">
      <alignment horizontal="left" vertical="center" indent="1"/>
    </xf>
    <xf numFmtId="0" fontId="6" fillId="58" borderId="28" applyNumberFormat="0" applyProtection="0">
      <alignment horizontal="left" vertical="center" indent="1"/>
    </xf>
    <xf numFmtId="0" fontId="6" fillId="58" borderId="28" applyNumberFormat="0" applyProtection="0">
      <alignment horizontal="left" vertical="center" indent="1"/>
    </xf>
    <xf numFmtId="0" fontId="6" fillId="58" borderId="28" applyNumberFormat="0" applyProtection="0">
      <alignment horizontal="left" vertical="center" indent="1"/>
    </xf>
    <xf numFmtId="0" fontId="6" fillId="58" borderId="28" applyNumberFormat="0" applyProtection="0">
      <alignment horizontal="left" vertical="center" indent="1"/>
    </xf>
    <xf numFmtId="171" fontId="6" fillId="58" borderId="28" applyNumberFormat="0" applyProtection="0">
      <alignment horizontal="left" vertical="center"/>
    </xf>
    <xf numFmtId="171" fontId="6" fillId="58" borderId="28" applyNumberFormat="0" applyProtection="0">
      <alignment horizontal="left" vertical="center" indent="1"/>
    </xf>
    <xf numFmtId="171" fontId="6" fillId="58" borderId="28" applyNumberFormat="0" applyProtection="0">
      <alignment horizontal="left" vertical="center" indent="1"/>
    </xf>
    <xf numFmtId="171" fontId="6" fillId="58" borderId="28" applyNumberFormat="0" applyProtection="0">
      <alignment horizontal="left" vertical="center" indent="1"/>
    </xf>
    <xf numFmtId="0" fontId="6" fillId="58" borderId="28" applyNumberFormat="0" applyProtection="0">
      <alignment horizontal="left" vertical="center" indent="1"/>
    </xf>
    <xf numFmtId="0" fontId="6" fillId="58" borderId="28" applyNumberFormat="0" applyProtection="0">
      <alignment horizontal="left" vertical="center" indent="1"/>
    </xf>
    <xf numFmtId="0" fontId="6" fillId="58" borderId="28" applyNumberFormat="0" applyProtection="0">
      <alignment horizontal="left" vertical="center" indent="1"/>
    </xf>
    <xf numFmtId="0" fontId="6" fillId="58" borderId="28" applyNumberFormat="0" applyProtection="0">
      <alignment horizontal="left" vertical="center" indent="1"/>
    </xf>
    <xf numFmtId="171" fontId="6" fillId="58" borderId="28" applyNumberFormat="0" applyProtection="0">
      <alignment horizontal="left" vertical="center"/>
    </xf>
    <xf numFmtId="171" fontId="6" fillId="58" borderId="28" applyNumberFormat="0" applyProtection="0">
      <alignment horizontal="left" vertical="center" indent="1"/>
    </xf>
    <xf numFmtId="0" fontId="6" fillId="58" borderId="28" applyNumberFormat="0" applyProtection="0">
      <alignment horizontal="left" vertical="center" indent="1"/>
    </xf>
    <xf numFmtId="0" fontId="6" fillId="58" borderId="28" applyNumberFormat="0" applyProtection="0">
      <alignment horizontal="left" vertical="center" indent="1"/>
    </xf>
    <xf numFmtId="0" fontId="6" fillId="58" borderId="28" applyNumberFormat="0" applyProtection="0">
      <alignment horizontal="left" vertical="center" indent="1"/>
    </xf>
    <xf numFmtId="0" fontId="6" fillId="58" borderId="28" applyNumberFormat="0" applyProtection="0">
      <alignment horizontal="left" vertical="center" indent="1"/>
    </xf>
    <xf numFmtId="171" fontId="6" fillId="58" borderId="28" applyNumberFormat="0" applyProtection="0">
      <alignment horizontal="left" vertical="center"/>
    </xf>
    <xf numFmtId="171" fontId="6" fillId="58" borderId="28" applyNumberFormat="0" applyProtection="0">
      <alignment horizontal="left" vertical="center" indent="1"/>
    </xf>
    <xf numFmtId="171" fontId="6" fillId="58" borderId="28" applyNumberFormat="0" applyProtection="0">
      <alignment horizontal="left" vertical="center" indent="1"/>
    </xf>
    <xf numFmtId="171" fontId="6" fillId="58" borderId="28" applyNumberFormat="0" applyProtection="0">
      <alignment horizontal="left" vertical="center" indent="1"/>
    </xf>
    <xf numFmtId="0" fontId="6" fillId="58" borderId="28" applyNumberFormat="0" applyProtection="0">
      <alignment horizontal="left" vertical="center" indent="1"/>
    </xf>
    <xf numFmtId="0" fontId="6" fillId="58" borderId="28" applyNumberFormat="0" applyProtection="0">
      <alignment horizontal="left" vertical="center" indent="1"/>
    </xf>
    <xf numFmtId="0" fontId="6" fillId="58" borderId="28" applyNumberFormat="0" applyProtection="0">
      <alignment horizontal="left" vertical="center" indent="1"/>
    </xf>
    <xf numFmtId="0" fontId="6" fillId="58" borderId="28" applyNumberFormat="0" applyProtection="0">
      <alignment horizontal="left" vertical="center" indent="1"/>
    </xf>
    <xf numFmtId="171" fontId="6" fillId="58" borderId="28" applyNumberFormat="0" applyProtection="0">
      <alignment horizontal="left" vertical="center"/>
    </xf>
    <xf numFmtId="171" fontId="6" fillId="58" borderId="28" applyNumberFormat="0" applyProtection="0">
      <alignment horizontal="left" vertical="center" indent="1"/>
    </xf>
    <xf numFmtId="0" fontId="6" fillId="58" borderId="28" applyNumberFormat="0" applyProtection="0">
      <alignment horizontal="left" vertical="center" indent="1"/>
    </xf>
    <xf numFmtId="0" fontId="6" fillId="58" borderId="28" applyNumberFormat="0" applyProtection="0">
      <alignment horizontal="left" vertical="center" indent="1"/>
    </xf>
    <xf numFmtId="0" fontId="6" fillId="58" borderId="28" applyNumberFormat="0" applyProtection="0">
      <alignment horizontal="left" vertical="center" indent="1"/>
    </xf>
    <xf numFmtId="0" fontId="6" fillId="58" borderId="28" applyNumberFormat="0" applyProtection="0">
      <alignment horizontal="left" vertical="center" indent="1"/>
    </xf>
    <xf numFmtId="171" fontId="6" fillId="58" borderId="28" applyNumberFormat="0" applyProtection="0">
      <alignment horizontal="left" vertical="center"/>
    </xf>
    <xf numFmtId="171" fontId="6" fillId="58" borderId="28" applyNumberFormat="0" applyProtection="0">
      <alignment horizontal="left" vertical="center" indent="1"/>
    </xf>
    <xf numFmtId="171" fontId="6" fillId="58" borderId="28" applyNumberFormat="0" applyProtection="0">
      <alignment horizontal="left" vertical="center" indent="1"/>
    </xf>
    <xf numFmtId="0" fontId="6" fillId="58" borderId="28" applyNumberFormat="0" applyProtection="0">
      <alignment horizontal="left" vertical="center" indent="1"/>
    </xf>
    <xf numFmtId="0" fontId="6" fillId="58" borderId="28" applyNumberFormat="0" applyProtection="0">
      <alignment horizontal="left" vertical="center" indent="1"/>
    </xf>
    <xf numFmtId="0" fontId="6" fillId="58" borderId="28" applyNumberFormat="0" applyProtection="0">
      <alignment horizontal="left" vertical="center" indent="1"/>
    </xf>
    <xf numFmtId="0" fontId="6" fillId="58" borderId="28" applyNumberFormat="0" applyProtection="0">
      <alignment horizontal="left" vertical="center" indent="1"/>
    </xf>
    <xf numFmtId="171" fontId="6" fillId="58" borderId="28" applyNumberFormat="0" applyProtection="0">
      <alignment horizontal="left" vertical="center"/>
    </xf>
    <xf numFmtId="171" fontId="6" fillId="58" borderId="28" applyNumberFormat="0" applyProtection="0">
      <alignment horizontal="left" vertical="center" indent="1"/>
    </xf>
    <xf numFmtId="171" fontId="6" fillId="58" borderId="28" applyNumberFormat="0" applyProtection="0">
      <alignment horizontal="left" vertical="center" indent="1"/>
    </xf>
    <xf numFmtId="0" fontId="6" fillId="58" borderId="28" applyNumberFormat="0" applyProtection="0">
      <alignment horizontal="left" vertical="center" indent="1"/>
    </xf>
    <xf numFmtId="0" fontId="6" fillId="58" borderId="28" applyNumberFormat="0" applyProtection="0">
      <alignment horizontal="left" vertical="center" indent="1"/>
    </xf>
    <xf numFmtId="0" fontId="6" fillId="58" borderId="28" applyNumberFormat="0" applyProtection="0">
      <alignment horizontal="left" vertical="center" indent="1"/>
    </xf>
    <xf numFmtId="0" fontId="6" fillId="58" borderId="28" applyNumberFormat="0" applyProtection="0">
      <alignment horizontal="left" vertical="center" indent="1"/>
    </xf>
    <xf numFmtId="171" fontId="6" fillId="58" borderId="28" applyNumberFormat="0" applyProtection="0">
      <alignment horizontal="left" vertical="center"/>
    </xf>
    <xf numFmtId="171" fontId="6" fillId="58" borderId="28" applyNumberFormat="0" applyProtection="0">
      <alignment horizontal="left" vertical="center" indent="1"/>
    </xf>
    <xf numFmtId="171" fontId="6" fillId="58" borderId="28" applyNumberFormat="0" applyProtection="0">
      <alignment horizontal="left" vertical="center" indent="1"/>
    </xf>
    <xf numFmtId="171" fontId="6" fillId="58" borderId="28" applyNumberFormat="0" applyProtection="0">
      <alignment horizontal="left" vertical="center"/>
    </xf>
    <xf numFmtId="171" fontId="6" fillId="58" borderId="28" applyNumberFormat="0" applyProtection="0">
      <alignment horizontal="left" vertical="center" indent="1"/>
    </xf>
    <xf numFmtId="0" fontId="6" fillId="58" borderId="28" applyNumberFormat="0" applyProtection="0">
      <alignment horizontal="left" vertical="center" indent="1"/>
    </xf>
    <xf numFmtId="171" fontId="6" fillId="58" borderId="28" applyNumberFormat="0" applyProtection="0">
      <alignment horizontal="left" vertical="center"/>
    </xf>
    <xf numFmtId="0" fontId="6" fillId="58" borderId="28" applyNumberFormat="0" applyProtection="0">
      <alignment horizontal="left" vertical="top" indent="1"/>
    </xf>
    <xf numFmtId="0" fontId="6" fillId="58" borderId="28" applyNumberFormat="0" applyProtection="0">
      <alignment horizontal="left" vertical="top" indent="1"/>
    </xf>
    <xf numFmtId="0" fontId="6" fillId="58" borderId="28" applyNumberFormat="0" applyProtection="0">
      <alignment horizontal="left" vertical="top" indent="1"/>
    </xf>
    <xf numFmtId="0" fontId="6" fillId="58" borderId="28" applyNumberFormat="0" applyProtection="0">
      <alignment horizontal="left" vertical="top" indent="1"/>
    </xf>
    <xf numFmtId="0" fontId="6" fillId="58" borderId="28" applyNumberFormat="0" applyProtection="0">
      <alignment horizontal="left" vertical="top" indent="1"/>
    </xf>
    <xf numFmtId="171" fontId="6" fillId="58" borderId="28" applyNumberFormat="0" applyProtection="0">
      <alignment horizontal="left" vertical="top" indent="1"/>
    </xf>
    <xf numFmtId="171" fontId="6" fillId="58" borderId="28" applyNumberFormat="0" applyProtection="0">
      <alignment horizontal="left" vertical="top" indent="1"/>
    </xf>
    <xf numFmtId="0" fontId="6" fillId="58" borderId="28" applyNumberFormat="0" applyProtection="0">
      <alignment horizontal="left" vertical="top" indent="1"/>
    </xf>
    <xf numFmtId="0" fontId="6" fillId="58" borderId="28" applyNumberFormat="0" applyProtection="0">
      <alignment horizontal="left" vertical="top" indent="1"/>
    </xf>
    <xf numFmtId="0" fontId="6" fillId="58" borderId="28" applyNumberFormat="0" applyProtection="0">
      <alignment horizontal="left" vertical="top" indent="1"/>
    </xf>
    <xf numFmtId="0" fontId="6" fillId="58" borderId="28" applyNumberFormat="0" applyProtection="0">
      <alignment horizontal="left" vertical="top" indent="1"/>
    </xf>
    <xf numFmtId="171" fontId="6" fillId="58" borderId="28" applyNumberFormat="0" applyProtection="0">
      <alignment horizontal="left" vertical="top"/>
    </xf>
    <xf numFmtId="171" fontId="6" fillId="58" borderId="28" applyNumberFormat="0" applyProtection="0">
      <alignment horizontal="left" vertical="top" indent="1"/>
    </xf>
    <xf numFmtId="0" fontId="6" fillId="58" borderId="28" applyNumberFormat="0" applyProtection="0">
      <alignment horizontal="left" vertical="top" indent="1"/>
    </xf>
    <xf numFmtId="0" fontId="6" fillId="58" borderId="28" applyNumberFormat="0" applyProtection="0">
      <alignment horizontal="left" vertical="top" indent="1"/>
    </xf>
    <xf numFmtId="0" fontId="6" fillId="58" borderId="28" applyNumberFormat="0" applyProtection="0">
      <alignment horizontal="left" vertical="top" indent="1"/>
    </xf>
    <xf numFmtId="0" fontId="6" fillId="58" borderId="28" applyNumberFormat="0" applyProtection="0">
      <alignment horizontal="left" vertical="top" indent="1"/>
    </xf>
    <xf numFmtId="171" fontId="6" fillId="58" borderId="28" applyNumberFormat="0" applyProtection="0">
      <alignment horizontal="left" vertical="top"/>
    </xf>
    <xf numFmtId="171" fontId="6" fillId="58" borderId="28" applyNumberFormat="0" applyProtection="0">
      <alignment horizontal="left" vertical="top" indent="1"/>
    </xf>
    <xf numFmtId="171" fontId="6" fillId="58" borderId="28" applyNumberFormat="0" applyProtection="0">
      <alignment horizontal="left" vertical="top" indent="1"/>
    </xf>
    <xf numFmtId="171" fontId="6" fillId="58" borderId="28" applyNumberFormat="0" applyProtection="0">
      <alignment horizontal="left" vertical="top" indent="1"/>
    </xf>
    <xf numFmtId="0" fontId="6" fillId="58" borderId="28" applyNumberFormat="0" applyProtection="0">
      <alignment horizontal="left" vertical="top" indent="1"/>
    </xf>
    <xf numFmtId="0" fontId="6" fillId="58" borderId="28" applyNumberFormat="0" applyProtection="0">
      <alignment horizontal="left" vertical="top" indent="1"/>
    </xf>
    <xf numFmtId="0" fontId="6" fillId="58" borderId="28" applyNumberFormat="0" applyProtection="0">
      <alignment horizontal="left" vertical="top" indent="1"/>
    </xf>
    <xf numFmtId="0" fontId="6" fillId="58" borderId="28" applyNumberFormat="0" applyProtection="0">
      <alignment horizontal="left" vertical="top" indent="1"/>
    </xf>
    <xf numFmtId="171" fontId="6" fillId="58" borderId="28" applyNumberFormat="0" applyProtection="0">
      <alignment horizontal="left" vertical="top"/>
    </xf>
    <xf numFmtId="171" fontId="6" fillId="58" borderId="28" applyNumberFormat="0" applyProtection="0">
      <alignment horizontal="left" vertical="top" indent="1"/>
    </xf>
    <xf numFmtId="0" fontId="6" fillId="58" borderId="28" applyNumberFormat="0" applyProtection="0">
      <alignment horizontal="left" vertical="top" indent="1"/>
    </xf>
    <xf numFmtId="0" fontId="6" fillId="58" borderId="28" applyNumberFormat="0" applyProtection="0">
      <alignment horizontal="left" vertical="top" indent="1"/>
    </xf>
    <xf numFmtId="0" fontId="6" fillId="58" borderId="28" applyNumberFormat="0" applyProtection="0">
      <alignment horizontal="left" vertical="top" indent="1"/>
    </xf>
    <xf numFmtId="0" fontId="6" fillId="58" borderId="28" applyNumberFormat="0" applyProtection="0">
      <alignment horizontal="left" vertical="top" indent="1"/>
    </xf>
    <xf numFmtId="171" fontId="6" fillId="58" borderId="28" applyNumberFormat="0" applyProtection="0">
      <alignment horizontal="left" vertical="top"/>
    </xf>
    <xf numFmtId="171" fontId="6" fillId="58" borderId="28" applyNumberFormat="0" applyProtection="0">
      <alignment horizontal="left" vertical="top" indent="1"/>
    </xf>
    <xf numFmtId="171" fontId="6" fillId="58" borderId="28" applyNumberFormat="0" applyProtection="0">
      <alignment horizontal="left" vertical="top" indent="1"/>
    </xf>
    <xf numFmtId="171" fontId="6" fillId="58" borderId="28" applyNumberFormat="0" applyProtection="0">
      <alignment horizontal="left" vertical="top" indent="1"/>
    </xf>
    <xf numFmtId="0" fontId="6" fillId="58" borderId="28" applyNumberFormat="0" applyProtection="0">
      <alignment horizontal="left" vertical="top" indent="1"/>
    </xf>
    <xf numFmtId="0" fontId="6" fillId="58" borderId="28" applyNumberFormat="0" applyProtection="0">
      <alignment horizontal="left" vertical="top" indent="1"/>
    </xf>
    <xf numFmtId="0" fontId="6" fillId="58" borderId="28" applyNumberFormat="0" applyProtection="0">
      <alignment horizontal="left" vertical="top" indent="1"/>
    </xf>
    <xf numFmtId="0" fontId="6" fillId="58" borderId="28" applyNumberFormat="0" applyProtection="0">
      <alignment horizontal="left" vertical="top" indent="1"/>
    </xf>
    <xf numFmtId="171" fontId="6" fillId="58" borderId="28" applyNumberFormat="0" applyProtection="0">
      <alignment horizontal="left" vertical="top"/>
    </xf>
    <xf numFmtId="171" fontId="6" fillId="58" borderId="28" applyNumberFormat="0" applyProtection="0">
      <alignment horizontal="left" vertical="top" indent="1"/>
    </xf>
    <xf numFmtId="0" fontId="6" fillId="58" borderId="28" applyNumberFormat="0" applyProtection="0">
      <alignment horizontal="left" vertical="top" indent="1"/>
    </xf>
    <xf numFmtId="0" fontId="6" fillId="58" borderId="28" applyNumberFormat="0" applyProtection="0">
      <alignment horizontal="left" vertical="top" indent="1"/>
    </xf>
    <xf numFmtId="0" fontId="6" fillId="58" borderId="28" applyNumberFormat="0" applyProtection="0">
      <alignment horizontal="left" vertical="top" indent="1"/>
    </xf>
    <xf numFmtId="0" fontId="6" fillId="58" borderId="28" applyNumberFormat="0" applyProtection="0">
      <alignment horizontal="left" vertical="top" indent="1"/>
    </xf>
    <xf numFmtId="171" fontId="6" fillId="58" borderId="28" applyNumberFormat="0" applyProtection="0">
      <alignment horizontal="left" vertical="top"/>
    </xf>
    <xf numFmtId="171" fontId="6" fillId="58" borderId="28" applyNumberFormat="0" applyProtection="0">
      <alignment horizontal="left" vertical="top" indent="1"/>
    </xf>
    <xf numFmtId="171" fontId="6" fillId="58" borderId="28" applyNumberFormat="0" applyProtection="0">
      <alignment horizontal="left" vertical="top" indent="1"/>
    </xf>
    <xf numFmtId="0" fontId="6" fillId="58" borderId="28" applyNumberFormat="0" applyProtection="0">
      <alignment horizontal="left" vertical="top" indent="1"/>
    </xf>
    <xf numFmtId="0" fontId="6" fillId="58" borderId="28" applyNumberFormat="0" applyProtection="0">
      <alignment horizontal="left" vertical="top" indent="1"/>
    </xf>
    <xf numFmtId="0" fontId="6" fillId="58" borderId="28" applyNumberFormat="0" applyProtection="0">
      <alignment horizontal="left" vertical="top" indent="1"/>
    </xf>
    <xf numFmtId="0" fontId="6" fillId="58" borderId="28" applyNumberFormat="0" applyProtection="0">
      <alignment horizontal="left" vertical="top" indent="1"/>
    </xf>
    <xf numFmtId="171" fontId="6" fillId="58" borderId="28" applyNumberFormat="0" applyProtection="0">
      <alignment horizontal="left" vertical="top"/>
    </xf>
    <xf numFmtId="171" fontId="6" fillId="58" borderId="28" applyNumberFormat="0" applyProtection="0">
      <alignment horizontal="left" vertical="top" indent="1"/>
    </xf>
    <xf numFmtId="171" fontId="6" fillId="58" borderId="28" applyNumberFormat="0" applyProtection="0">
      <alignment horizontal="left" vertical="top" indent="1"/>
    </xf>
    <xf numFmtId="0" fontId="6" fillId="58" borderId="28" applyNumberFormat="0" applyProtection="0">
      <alignment horizontal="left" vertical="top" indent="1"/>
    </xf>
    <xf numFmtId="0" fontId="6" fillId="58" borderId="28" applyNumberFormat="0" applyProtection="0">
      <alignment horizontal="left" vertical="top" indent="1"/>
    </xf>
    <xf numFmtId="0" fontId="6" fillId="58" borderId="28" applyNumberFormat="0" applyProtection="0">
      <alignment horizontal="left" vertical="top" indent="1"/>
    </xf>
    <xf numFmtId="0" fontId="6" fillId="58" borderId="28" applyNumberFormat="0" applyProtection="0">
      <alignment horizontal="left" vertical="top" indent="1"/>
    </xf>
    <xf numFmtId="171" fontId="6" fillId="58" borderId="28" applyNumberFormat="0" applyProtection="0">
      <alignment horizontal="left" vertical="top"/>
    </xf>
    <xf numFmtId="171" fontId="6" fillId="58" borderId="28" applyNumberFormat="0" applyProtection="0">
      <alignment horizontal="left" vertical="top" indent="1"/>
    </xf>
    <xf numFmtId="171" fontId="6" fillId="58" borderId="28" applyNumberFormat="0" applyProtection="0">
      <alignment horizontal="left" vertical="top" indent="1"/>
    </xf>
    <xf numFmtId="171" fontId="6" fillId="58" borderId="28" applyNumberFormat="0" applyProtection="0">
      <alignment horizontal="left" vertical="top"/>
    </xf>
    <xf numFmtId="171" fontId="6" fillId="58" borderId="28" applyNumberFormat="0" applyProtection="0">
      <alignment horizontal="left" vertical="top" indent="1"/>
    </xf>
    <xf numFmtId="0" fontId="6" fillId="58" borderId="28" applyNumberFormat="0" applyProtection="0">
      <alignment horizontal="left" vertical="top" indent="1"/>
    </xf>
    <xf numFmtId="171" fontId="6" fillId="58" borderId="28" applyNumberFormat="0" applyProtection="0">
      <alignment horizontal="left" vertical="top"/>
    </xf>
    <xf numFmtId="0" fontId="6" fillId="63" borderId="28" applyNumberFormat="0" applyProtection="0">
      <alignment horizontal="left" vertical="center" indent="1"/>
    </xf>
    <xf numFmtId="0" fontId="6" fillId="63" borderId="28" applyNumberFormat="0" applyProtection="0">
      <alignment horizontal="left" vertical="center" indent="1"/>
    </xf>
    <xf numFmtId="0" fontId="6" fillId="63" borderId="28" applyNumberFormat="0" applyProtection="0">
      <alignment horizontal="left" vertical="center" indent="1"/>
    </xf>
    <xf numFmtId="0" fontId="6" fillId="63" borderId="28" applyNumberFormat="0" applyProtection="0">
      <alignment horizontal="left" vertical="center" indent="1"/>
    </xf>
    <xf numFmtId="0" fontId="6" fillId="63" borderId="28" applyNumberFormat="0" applyProtection="0">
      <alignment horizontal="left" vertical="center" indent="1"/>
    </xf>
    <xf numFmtId="171" fontId="6" fillId="63" borderId="28" applyNumberFormat="0" applyProtection="0">
      <alignment horizontal="left" vertical="center" indent="1"/>
    </xf>
    <xf numFmtId="171" fontId="6" fillId="63" borderId="28" applyNumberFormat="0" applyProtection="0">
      <alignment horizontal="left" vertical="center" indent="1"/>
    </xf>
    <xf numFmtId="0" fontId="6" fillId="63" borderId="28" applyNumberFormat="0" applyProtection="0">
      <alignment horizontal="left" vertical="center" indent="1"/>
    </xf>
    <xf numFmtId="0" fontId="6" fillId="63" borderId="28" applyNumberFormat="0" applyProtection="0">
      <alignment horizontal="left" vertical="center" indent="1"/>
    </xf>
    <xf numFmtId="0" fontId="6" fillId="63" borderId="28" applyNumberFormat="0" applyProtection="0">
      <alignment horizontal="left" vertical="center" indent="1"/>
    </xf>
    <xf numFmtId="0" fontId="6" fillId="63" borderId="28" applyNumberFormat="0" applyProtection="0">
      <alignment horizontal="left" vertical="center" indent="1"/>
    </xf>
    <xf numFmtId="171" fontId="6" fillId="63" borderId="28" applyNumberFormat="0" applyProtection="0">
      <alignment horizontal="left" vertical="center"/>
    </xf>
    <xf numFmtId="171" fontId="6" fillId="63" borderId="28" applyNumberFormat="0" applyProtection="0">
      <alignment horizontal="left" vertical="center" indent="1"/>
    </xf>
    <xf numFmtId="0" fontId="6" fillId="63" borderId="28" applyNumberFormat="0" applyProtection="0">
      <alignment horizontal="left" vertical="center" indent="1"/>
    </xf>
    <xf numFmtId="0" fontId="6" fillId="63" borderId="28" applyNumberFormat="0" applyProtection="0">
      <alignment horizontal="left" vertical="center" indent="1"/>
    </xf>
    <xf numFmtId="0" fontId="6" fillId="63" borderId="28" applyNumberFormat="0" applyProtection="0">
      <alignment horizontal="left" vertical="center" indent="1"/>
    </xf>
    <xf numFmtId="0" fontId="6" fillId="63" borderId="28" applyNumberFormat="0" applyProtection="0">
      <alignment horizontal="left" vertical="center" indent="1"/>
    </xf>
    <xf numFmtId="171" fontId="6" fillId="63" borderId="28" applyNumberFormat="0" applyProtection="0">
      <alignment horizontal="left" vertical="center"/>
    </xf>
    <xf numFmtId="171" fontId="6" fillId="63" borderId="28" applyNumberFormat="0" applyProtection="0">
      <alignment horizontal="left" vertical="center" indent="1"/>
    </xf>
    <xf numFmtId="171" fontId="6" fillId="63" borderId="28" applyNumberFormat="0" applyProtection="0">
      <alignment horizontal="left" vertical="center" indent="1"/>
    </xf>
    <xf numFmtId="171" fontId="6" fillId="63" borderId="28" applyNumberFormat="0" applyProtection="0">
      <alignment horizontal="left" vertical="center" indent="1"/>
    </xf>
    <xf numFmtId="0" fontId="6" fillId="63" borderId="28" applyNumberFormat="0" applyProtection="0">
      <alignment horizontal="left" vertical="center" indent="1"/>
    </xf>
    <xf numFmtId="0" fontId="6" fillId="63" borderId="28" applyNumberFormat="0" applyProtection="0">
      <alignment horizontal="left" vertical="center" indent="1"/>
    </xf>
    <xf numFmtId="0" fontId="6" fillId="63" borderId="28" applyNumberFormat="0" applyProtection="0">
      <alignment horizontal="left" vertical="center" indent="1"/>
    </xf>
    <xf numFmtId="0" fontId="6" fillId="63" borderId="28" applyNumberFormat="0" applyProtection="0">
      <alignment horizontal="left" vertical="center" indent="1"/>
    </xf>
    <xf numFmtId="171" fontId="6" fillId="63" borderId="28" applyNumberFormat="0" applyProtection="0">
      <alignment horizontal="left" vertical="center"/>
    </xf>
    <xf numFmtId="171" fontId="6" fillId="63" borderId="28" applyNumberFormat="0" applyProtection="0">
      <alignment horizontal="left" vertical="center" indent="1"/>
    </xf>
    <xf numFmtId="0" fontId="6" fillId="63" borderId="28" applyNumberFormat="0" applyProtection="0">
      <alignment horizontal="left" vertical="center" indent="1"/>
    </xf>
    <xf numFmtId="0" fontId="6" fillId="63" borderId="28" applyNumberFormat="0" applyProtection="0">
      <alignment horizontal="left" vertical="center" indent="1"/>
    </xf>
    <xf numFmtId="0" fontId="6" fillId="63" borderId="28" applyNumberFormat="0" applyProtection="0">
      <alignment horizontal="left" vertical="center" indent="1"/>
    </xf>
    <xf numFmtId="0" fontId="6" fillId="63" borderId="28" applyNumberFormat="0" applyProtection="0">
      <alignment horizontal="left" vertical="center" indent="1"/>
    </xf>
    <xf numFmtId="171" fontId="6" fillId="63" borderId="28" applyNumberFormat="0" applyProtection="0">
      <alignment horizontal="left" vertical="center"/>
    </xf>
    <xf numFmtId="171" fontId="6" fillId="63" borderId="28" applyNumberFormat="0" applyProtection="0">
      <alignment horizontal="left" vertical="center" indent="1"/>
    </xf>
    <xf numFmtId="171" fontId="6" fillId="63" borderId="28" applyNumberFormat="0" applyProtection="0">
      <alignment horizontal="left" vertical="center" indent="1"/>
    </xf>
    <xf numFmtId="171" fontId="6" fillId="63" borderId="28" applyNumberFormat="0" applyProtection="0">
      <alignment horizontal="left" vertical="center" indent="1"/>
    </xf>
    <xf numFmtId="0" fontId="6" fillId="63" borderId="28" applyNumberFormat="0" applyProtection="0">
      <alignment horizontal="left" vertical="center" indent="1"/>
    </xf>
    <xf numFmtId="0" fontId="6" fillId="63" borderId="28" applyNumberFormat="0" applyProtection="0">
      <alignment horizontal="left" vertical="center" indent="1"/>
    </xf>
    <xf numFmtId="0" fontId="6" fillId="63" borderId="28" applyNumberFormat="0" applyProtection="0">
      <alignment horizontal="left" vertical="center" indent="1"/>
    </xf>
    <xf numFmtId="0" fontId="6" fillId="63" borderId="28" applyNumberFormat="0" applyProtection="0">
      <alignment horizontal="left" vertical="center" indent="1"/>
    </xf>
    <xf numFmtId="171" fontId="6" fillId="63" borderId="28" applyNumberFormat="0" applyProtection="0">
      <alignment horizontal="left" vertical="center"/>
    </xf>
    <xf numFmtId="171" fontId="6" fillId="63" borderId="28" applyNumberFormat="0" applyProtection="0">
      <alignment horizontal="left" vertical="center" indent="1"/>
    </xf>
    <xf numFmtId="0" fontId="6" fillId="63" borderId="28" applyNumberFormat="0" applyProtection="0">
      <alignment horizontal="left" vertical="center" indent="1"/>
    </xf>
    <xf numFmtId="0" fontId="6" fillId="63" borderId="28" applyNumberFormat="0" applyProtection="0">
      <alignment horizontal="left" vertical="center" indent="1"/>
    </xf>
    <xf numFmtId="0" fontId="6" fillId="63" borderId="28" applyNumberFormat="0" applyProtection="0">
      <alignment horizontal="left" vertical="center" indent="1"/>
    </xf>
    <xf numFmtId="0" fontId="6" fillId="63" borderId="28" applyNumberFormat="0" applyProtection="0">
      <alignment horizontal="left" vertical="center" indent="1"/>
    </xf>
    <xf numFmtId="171" fontId="6" fillId="63" borderId="28" applyNumberFormat="0" applyProtection="0">
      <alignment horizontal="left" vertical="center"/>
    </xf>
    <xf numFmtId="171" fontId="6" fillId="63" borderId="28" applyNumberFormat="0" applyProtection="0">
      <alignment horizontal="left" vertical="center" indent="1"/>
    </xf>
    <xf numFmtId="171" fontId="6" fillId="63" borderId="28" applyNumberFormat="0" applyProtection="0">
      <alignment horizontal="left" vertical="center" indent="1"/>
    </xf>
    <xf numFmtId="0" fontId="6" fillId="63" borderId="28" applyNumberFormat="0" applyProtection="0">
      <alignment horizontal="left" vertical="center" indent="1"/>
    </xf>
    <xf numFmtId="0" fontId="6" fillId="63" borderId="28" applyNumberFormat="0" applyProtection="0">
      <alignment horizontal="left" vertical="center" indent="1"/>
    </xf>
    <xf numFmtId="0" fontId="6" fillId="63" borderId="28" applyNumberFormat="0" applyProtection="0">
      <alignment horizontal="left" vertical="center" indent="1"/>
    </xf>
    <xf numFmtId="0" fontId="6" fillId="63" borderId="28" applyNumberFormat="0" applyProtection="0">
      <alignment horizontal="left" vertical="center" indent="1"/>
    </xf>
    <xf numFmtId="171" fontId="6" fillId="63" borderId="28" applyNumberFormat="0" applyProtection="0">
      <alignment horizontal="left" vertical="center"/>
    </xf>
    <xf numFmtId="171" fontId="6" fillId="63" borderId="28" applyNumberFormat="0" applyProtection="0">
      <alignment horizontal="left" vertical="center" indent="1"/>
    </xf>
    <xf numFmtId="171" fontId="6" fillId="63" borderId="28" applyNumberFormat="0" applyProtection="0">
      <alignment horizontal="left" vertical="center" indent="1"/>
    </xf>
    <xf numFmtId="0" fontId="6" fillId="63" borderId="28" applyNumberFormat="0" applyProtection="0">
      <alignment horizontal="left" vertical="center" indent="1"/>
    </xf>
    <xf numFmtId="0" fontId="6" fillId="63" borderId="28" applyNumberFormat="0" applyProtection="0">
      <alignment horizontal="left" vertical="center" indent="1"/>
    </xf>
    <xf numFmtId="0" fontId="6" fillId="63" borderId="28" applyNumberFormat="0" applyProtection="0">
      <alignment horizontal="left" vertical="center" indent="1"/>
    </xf>
    <xf numFmtId="0" fontId="6" fillId="63" borderId="28" applyNumberFormat="0" applyProtection="0">
      <alignment horizontal="left" vertical="center" indent="1"/>
    </xf>
    <xf numFmtId="171" fontId="6" fillId="63" borderId="28" applyNumberFormat="0" applyProtection="0">
      <alignment horizontal="left" vertical="center"/>
    </xf>
    <xf numFmtId="171" fontId="6" fillId="63" borderId="28" applyNumberFormat="0" applyProtection="0">
      <alignment horizontal="left" vertical="center" indent="1"/>
    </xf>
    <xf numFmtId="171" fontId="6" fillId="63" borderId="28" applyNumberFormat="0" applyProtection="0">
      <alignment horizontal="left" vertical="center" indent="1"/>
    </xf>
    <xf numFmtId="171" fontId="6" fillId="63" borderId="28" applyNumberFormat="0" applyProtection="0">
      <alignment horizontal="left" vertical="center"/>
    </xf>
    <xf numFmtId="171" fontId="6" fillId="63" borderId="28" applyNumberFormat="0" applyProtection="0">
      <alignment horizontal="left" vertical="center" indent="1"/>
    </xf>
    <xf numFmtId="0" fontId="6" fillId="63" borderId="28" applyNumberFormat="0" applyProtection="0">
      <alignment horizontal="left" vertical="center" indent="1"/>
    </xf>
    <xf numFmtId="171" fontId="6" fillId="63" borderId="28" applyNumberFormat="0" applyProtection="0">
      <alignment horizontal="left" vertical="center"/>
    </xf>
    <xf numFmtId="0" fontId="6" fillId="63" borderId="28" applyNumberFormat="0" applyProtection="0">
      <alignment horizontal="left" vertical="top" indent="1"/>
    </xf>
    <xf numFmtId="0" fontId="6" fillId="63" borderId="28" applyNumberFormat="0" applyProtection="0">
      <alignment horizontal="left" vertical="top" indent="1"/>
    </xf>
    <xf numFmtId="0" fontId="6" fillId="63" borderId="28" applyNumberFormat="0" applyProtection="0">
      <alignment horizontal="left" vertical="top" indent="1"/>
    </xf>
    <xf numFmtId="0" fontId="6" fillId="63" borderId="28" applyNumberFormat="0" applyProtection="0">
      <alignment horizontal="left" vertical="top" indent="1"/>
    </xf>
    <xf numFmtId="0" fontId="6" fillId="63" borderId="28" applyNumberFormat="0" applyProtection="0">
      <alignment horizontal="left" vertical="top" indent="1"/>
    </xf>
    <xf numFmtId="171" fontId="6" fillId="63" borderId="28" applyNumberFormat="0" applyProtection="0">
      <alignment horizontal="left" vertical="top" indent="1"/>
    </xf>
    <xf numFmtId="171" fontId="6" fillId="63" borderId="28" applyNumberFormat="0" applyProtection="0">
      <alignment horizontal="left" vertical="top" indent="1"/>
    </xf>
    <xf numFmtId="0" fontId="6" fillId="63" borderId="28" applyNumberFormat="0" applyProtection="0">
      <alignment horizontal="left" vertical="top" indent="1"/>
    </xf>
    <xf numFmtId="0" fontId="6" fillId="63" borderId="28" applyNumberFormat="0" applyProtection="0">
      <alignment horizontal="left" vertical="top" indent="1"/>
    </xf>
    <xf numFmtId="0" fontId="6" fillId="63" borderId="28" applyNumberFormat="0" applyProtection="0">
      <alignment horizontal="left" vertical="top" indent="1"/>
    </xf>
    <xf numFmtId="0" fontId="6" fillId="63" borderId="28" applyNumberFormat="0" applyProtection="0">
      <alignment horizontal="left" vertical="top" indent="1"/>
    </xf>
    <xf numFmtId="171" fontId="6" fillId="63" borderId="28" applyNumberFormat="0" applyProtection="0">
      <alignment horizontal="left" vertical="top"/>
    </xf>
    <xf numFmtId="171" fontId="6" fillId="63" borderId="28" applyNumberFormat="0" applyProtection="0">
      <alignment horizontal="left" vertical="top" indent="1"/>
    </xf>
    <xf numFmtId="0" fontId="6" fillId="63" borderId="28" applyNumberFormat="0" applyProtection="0">
      <alignment horizontal="left" vertical="top" indent="1"/>
    </xf>
    <xf numFmtId="0" fontId="6" fillId="63" borderId="28" applyNumberFormat="0" applyProtection="0">
      <alignment horizontal="left" vertical="top" indent="1"/>
    </xf>
    <xf numFmtId="0" fontId="6" fillId="63" borderId="28" applyNumberFormat="0" applyProtection="0">
      <alignment horizontal="left" vertical="top" indent="1"/>
    </xf>
    <xf numFmtId="0" fontId="6" fillId="63" borderId="28" applyNumberFormat="0" applyProtection="0">
      <alignment horizontal="left" vertical="top" indent="1"/>
    </xf>
    <xf numFmtId="171" fontId="6" fillId="63" borderId="28" applyNumberFormat="0" applyProtection="0">
      <alignment horizontal="left" vertical="top"/>
    </xf>
    <xf numFmtId="171" fontId="6" fillId="63" borderId="28" applyNumberFormat="0" applyProtection="0">
      <alignment horizontal="left" vertical="top" indent="1"/>
    </xf>
    <xf numFmtId="171" fontId="6" fillId="63" borderId="28" applyNumberFormat="0" applyProtection="0">
      <alignment horizontal="left" vertical="top" indent="1"/>
    </xf>
    <xf numFmtId="171" fontId="6" fillId="63" borderId="28" applyNumberFormat="0" applyProtection="0">
      <alignment horizontal="left" vertical="top" indent="1"/>
    </xf>
    <xf numFmtId="0" fontId="6" fillId="63" borderId="28" applyNumberFormat="0" applyProtection="0">
      <alignment horizontal="left" vertical="top" indent="1"/>
    </xf>
    <xf numFmtId="0" fontId="6" fillId="63" borderId="28" applyNumberFormat="0" applyProtection="0">
      <alignment horizontal="left" vertical="top" indent="1"/>
    </xf>
    <xf numFmtId="0" fontId="6" fillId="63" borderId="28" applyNumberFormat="0" applyProtection="0">
      <alignment horizontal="left" vertical="top" indent="1"/>
    </xf>
    <xf numFmtId="0" fontId="6" fillId="63" borderId="28" applyNumberFormat="0" applyProtection="0">
      <alignment horizontal="left" vertical="top" indent="1"/>
    </xf>
    <xf numFmtId="171" fontId="6" fillId="63" borderId="28" applyNumberFormat="0" applyProtection="0">
      <alignment horizontal="left" vertical="top"/>
    </xf>
    <xf numFmtId="171" fontId="6" fillId="63" borderId="28" applyNumberFormat="0" applyProtection="0">
      <alignment horizontal="left" vertical="top" indent="1"/>
    </xf>
    <xf numFmtId="0" fontId="6" fillId="63" borderId="28" applyNumberFormat="0" applyProtection="0">
      <alignment horizontal="left" vertical="top" indent="1"/>
    </xf>
    <xf numFmtId="0" fontId="6" fillId="63" borderId="28" applyNumberFormat="0" applyProtection="0">
      <alignment horizontal="left" vertical="top" indent="1"/>
    </xf>
    <xf numFmtId="0" fontId="6" fillId="63" borderId="28" applyNumberFormat="0" applyProtection="0">
      <alignment horizontal="left" vertical="top" indent="1"/>
    </xf>
    <xf numFmtId="0" fontId="6" fillId="63" borderId="28" applyNumberFormat="0" applyProtection="0">
      <alignment horizontal="left" vertical="top" indent="1"/>
    </xf>
    <xf numFmtId="171" fontId="6" fillId="63" borderId="28" applyNumberFormat="0" applyProtection="0">
      <alignment horizontal="left" vertical="top"/>
    </xf>
    <xf numFmtId="171" fontId="6" fillId="63" borderId="28" applyNumberFormat="0" applyProtection="0">
      <alignment horizontal="left" vertical="top" indent="1"/>
    </xf>
    <xf numFmtId="171" fontId="6" fillId="63" borderId="28" applyNumberFormat="0" applyProtection="0">
      <alignment horizontal="left" vertical="top" indent="1"/>
    </xf>
    <xf numFmtId="171" fontId="6" fillId="63" borderId="28" applyNumberFormat="0" applyProtection="0">
      <alignment horizontal="left" vertical="top" indent="1"/>
    </xf>
    <xf numFmtId="0" fontId="6" fillId="63" borderId="28" applyNumberFormat="0" applyProtection="0">
      <alignment horizontal="left" vertical="top" indent="1"/>
    </xf>
    <xf numFmtId="0" fontId="6" fillId="63" borderId="28" applyNumberFormat="0" applyProtection="0">
      <alignment horizontal="left" vertical="top" indent="1"/>
    </xf>
    <xf numFmtId="0" fontId="6" fillId="63" borderId="28" applyNumberFormat="0" applyProtection="0">
      <alignment horizontal="left" vertical="top" indent="1"/>
    </xf>
    <xf numFmtId="0" fontId="6" fillId="63" borderId="28" applyNumberFormat="0" applyProtection="0">
      <alignment horizontal="left" vertical="top" indent="1"/>
    </xf>
    <xf numFmtId="171" fontId="6" fillId="63" borderId="28" applyNumberFormat="0" applyProtection="0">
      <alignment horizontal="left" vertical="top"/>
    </xf>
    <xf numFmtId="171" fontId="6" fillId="63" borderId="28" applyNumberFormat="0" applyProtection="0">
      <alignment horizontal="left" vertical="top" indent="1"/>
    </xf>
    <xf numFmtId="0" fontId="6" fillId="63" borderId="28" applyNumberFormat="0" applyProtection="0">
      <alignment horizontal="left" vertical="top" indent="1"/>
    </xf>
    <xf numFmtId="0" fontId="6" fillId="63" borderId="28" applyNumberFormat="0" applyProtection="0">
      <alignment horizontal="left" vertical="top" indent="1"/>
    </xf>
    <xf numFmtId="0" fontId="6" fillId="63" borderId="28" applyNumberFormat="0" applyProtection="0">
      <alignment horizontal="left" vertical="top" indent="1"/>
    </xf>
    <xf numFmtId="0" fontId="6" fillId="63" borderId="28" applyNumberFormat="0" applyProtection="0">
      <alignment horizontal="left" vertical="top" indent="1"/>
    </xf>
    <xf numFmtId="171" fontId="6" fillId="63" borderId="28" applyNumberFormat="0" applyProtection="0">
      <alignment horizontal="left" vertical="top"/>
    </xf>
    <xf numFmtId="171" fontId="6" fillId="63" borderId="28" applyNumberFormat="0" applyProtection="0">
      <alignment horizontal="left" vertical="top" indent="1"/>
    </xf>
    <xf numFmtId="171" fontId="6" fillId="63" borderId="28" applyNumberFormat="0" applyProtection="0">
      <alignment horizontal="left" vertical="top" indent="1"/>
    </xf>
    <xf numFmtId="0" fontId="6" fillId="63" borderId="28" applyNumberFormat="0" applyProtection="0">
      <alignment horizontal="left" vertical="top" indent="1"/>
    </xf>
    <xf numFmtId="0" fontId="6" fillId="63" borderId="28" applyNumberFormat="0" applyProtection="0">
      <alignment horizontal="left" vertical="top" indent="1"/>
    </xf>
    <xf numFmtId="0" fontId="6" fillId="63" borderId="28" applyNumberFormat="0" applyProtection="0">
      <alignment horizontal="left" vertical="top" indent="1"/>
    </xf>
    <xf numFmtId="0" fontId="6" fillId="63" borderId="28" applyNumberFormat="0" applyProtection="0">
      <alignment horizontal="left" vertical="top" indent="1"/>
    </xf>
    <xf numFmtId="171" fontId="6" fillId="63" borderId="28" applyNumberFormat="0" applyProtection="0">
      <alignment horizontal="left" vertical="top"/>
    </xf>
    <xf numFmtId="171" fontId="6" fillId="63" borderId="28" applyNumberFormat="0" applyProtection="0">
      <alignment horizontal="left" vertical="top" indent="1"/>
    </xf>
    <xf numFmtId="171" fontId="6" fillId="63" borderId="28" applyNumberFormat="0" applyProtection="0">
      <alignment horizontal="left" vertical="top" indent="1"/>
    </xf>
    <xf numFmtId="0" fontId="6" fillId="63" borderId="28" applyNumberFormat="0" applyProtection="0">
      <alignment horizontal="left" vertical="top" indent="1"/>
    </xf>
    <xf numFmtId="0" fontId="6" fillId="63" borderId="28" applyNumberFormat="0" applyProtection="0">
      <alignment horizontal="left" vertical="top" indent="1"/>
    </xf>
    <xf numFmtId="0" fontId="6" fillId="63" borderId="28" applyNumberFormat="0" applyProtection="0">
      <alignment horizontal="left" vertical="top" indent="1"/>
    </xf>
    <xf numFmtId="0" fontId="6" fillId="63" borderId="28" applyNumberFormat="0" applyProtection="0">
      <alignment horizontal="left" vertical="top" indent="1"/>
    </xf>
    <xf numFmtId="171" fontId="6" fillId="63" borderId="28" applyNumberFormat="0" applyProtection="0">
      <alignment horizontal="left" vertical="top"/>
    </xf>
    <xf numFmtId="171" fontId="6" fillId="63" borderId="28" applyNumberFormat="0" applyProtection="0">
      <alignment horizontal="left" vertical="top" indent="1"/>
    </xf>
    <xf numFmtId="171" fontId="6" fillId="63" borderId="28" applyNumberFormat="0" applyProtection="0">
      <alignment horizontal="left" vertical="top" indent="1"/>
    </xf>
    <xf numFmtId="171" fontId="6" fillId="63" borderId="28" applyNumberFormat="0" applyProtection="0">
      <alignment horizontal="left" vertical="top"/>
    </xf>
    <xf numFmtId="171" fontId="6" fillId="63" borderId="28" applyNumberFormat="0" applyProtection="0">
      <alignment horizontal="left" vertical="top" indent="1"/>
    </xf>
    <xf numFmtId="0" fontId="6" fillId="63" borderId="28" applyNumberFormat="0" applyProtection="0">
      <alignment horizontal="left" vertical="top" indent="1"/>
    </xf>
    <xf numFmtId="171" fontId="6" fillId="63" borderId="28" applyNumberFormat="0" applyProtection="0">
      <alignment horizontal="left" vertical="top"/>
    </xf>
    <xf numFmtId="0" fontId="6" fillId="64" borderId="28" applyNumberFormat="0" applyProtection="0">
      <alignment horizontal="left" vertical="center" indent="1"/>
    </xf>
    <xf numFmtId="0" fontId="6" fillId="64" borderId="28" applyNumberFormat="0" applyProtection="0">
      <alignment horizontal="left" vertical="center" indent="1"/>
    </xf>
    <xf numFmtId="0" fontId="6" fillId="64" borderId="28" applyNumberFormat="0" applyProtection="0">
      <alignment horizontal="left" vertical="center" indent="1"/>
    </xf>
    <xf numFmtId="0" fontId="6" fillId="64" borderId="28" applyNumberFormat="0" applyProtection="0">
      <alignment horizontal="left" vertical="center" indent="1"/>
    </xf>
    <xf numFmtId="0" fontId="6" fillId="64" borderId="28" applyNumberFormat="0" applyProtection="0">
      <alignment horizontal="left" vertical="center" indent="1"/>
    </xf>
    <xf numFmtId="171" fontId="6" fillId="64" borderId="28" applyNumberFormat="0" applyProtection="0">
      <alignment horizontal="left" vertical="center" indent="1"/>
    </xf>
    <xf numFmtId="171" fontId="6" fillId="64" borderId="28" applyNumberFormat="0" applyProtection="0">
      <alignment horizontal="left" vertical="center" indent="1"/>
    </xf>
    <xf numFmtId="0" fontId="6" fillId="64" borderId="28" applyNumberFormat="0" applyProtection="0">
      <alignment horizontal="left" vertical="center" indent="1"/>
    </xf>
    <xf numFmtId="0" fontId="6" fillId="64" borderId="28" applyNumberFormat="0" applyProtection="0">
      <alignment horizontal="left" vertical="center" indent="1"/>
    </xf>
    <xf numFmtId="0" fontId="6" fillId="64" borderId="28" applyNumberFormat="0" applyProtection="0">
      <alignment horizontal="left" vertical="center" indent="1"/>
    </xf>
    <xf numFmtId="0" fontId="6" fillId="64" borderId="28" applyNumberFormat="0" applyProtection="0">
      <alignment horizontal="left" vertical="center" indent="1"/>
    </xf>
    <xf numFmtId="171" fontId="6" fillId="64" borderId="28" applyNumberFormat="0" applyProtection="0">
      <alignment horizontal="left" vertical="center"/>
    </xf>
    <xf numFmtId="171" fontId="6" fillId="64" borderId="28" applyNumberFormat="0" applyProtection="0">
      <alignment horizontal="left" vertical="center" indent="1"/>
    </xf>
    <xf numFmtId="0" fontId="6" fillId="64" borderId="28" applyNumberFormat="0" applyProtection="0">
      <alignment horizontal="left" vertical="center" indent="1"/>
    </xf>
    <xf numFmtId="0" fontId="6" fillId="64" borderId="28" applyNumberFormat="0" applyProtection="0">
      <alignment horizontal="left" vertical="center" indent="1"/>
    </xf>
    <xf numFmtId="0" fontId="6" fillId="64" borderId="28" applyNumberFormat="0" applyProtection="0">
      <alignment horizontal="left" vertical="center" indent="1"/>
    </xf>
    <xf numFmtId="0" fontId="6" fillId="64" borderId="28" applyNumberFormat="0" applyProtection="0">
      <alignment horizontal="left" vertical="center" indent="1"/>
    </xf>
    <xf numFmtId="171" fontId="6" fillId="64" borderId="28" applyNumberFormat="0" applyProtection="0">
      <alignment horizontal="left" vertical="center"/>
    </xf>
    <xf numFmtId="171" fontId="6" fillId="64" borderId="28" applyNumberFormat="0" applyProtection="0">
      <alignment horizontal="left" vertical="center" indent="1"/>
    </xf>
    <xf numFmtId="171" fontId="6" fillId="64" borderId="28" applyNumberFormat="0" applyProtection="0">
      <alignment horizontal="left" vertical="center" indent="1"/>
    </xf>
    <xf numFmtId="171" fontId="6" fillId="64" borderId="28" applyNumberFormat="0" applyProtection="0">
      <alignment horizontal="left" vertical="center" indent="1"/>
    </xf>
    <xf numFmtId="0" fontId="6" fillId="64" borderId="28" applyNumberFormat="0" applyProtection="0">
      <alignment horizontal="left" vertical="center" indent="1"/>
    </xf>
    <xf numFmtId="0" fontId="6" fillId="64" borderId="28" applyNumberFormat="0" applyProtection="0">
      <alignment horizontal="left" vertical="center" indent="1"/>
    </xf>
    <xf numFmtId="0" fontId="6" fillId="64" borderId="28" applyNumberFormat="0" applyProtection="0">
      <alignment horizontal="left" vertical="center" indent="1"/>
    </xf>
    <xf numFmtId="0" fontId="6" fillId="64" borderId="28" applyNumberFormat="0" applyProtection="0">
      <alignment horizontal="left" vertical="center" indent="1"/>
    </xf>
    <xf numFmtId="171" fontId="6" fillId="64" borderId="28" applyNumberFormat="0" applyProtection="0">
      <alignment horizontal="left" vertical="center"/>
    </xf>
    <xf numFmtId="171" fontId="6" fillId="64" borderId="28" applyNumberFormat="0" applyProtection="0">
      <alignment horizontal="left" vertical="center" indent="1"/>
    </xf>
    <xf numFmtId="0" fontId="6" fillId="64" borderId="28" applyNumberFormat="0" applyProtection="0">
      <alignment horizontal="left" vertical="center" indent="1"/>
    </xf>
    <xf numFmtId="0" fontId="6" fillId="64" borderId="28" applyNumberFormat="0" applyProtection="0">
      <alignment horizontal="left" vertical="center" indent="1"/>
    </xf>
    <xf numFmtId="0" fontId="6" fillId="64" borderId="28" applyNumberFormat="0" applyProtection="0">
      <alignment horizontal="left" vertical="center" indent="1"/>
    </xf>
    <xf numFmtId="0" fontId="6" fillId="64" borderId="28" applyNumberFormat="0" applyProtection="0">
      <alignment horizontal="left" vertical="center" indent="1"/>
    </xf>
    <xf numFmtId="171" fontId="6" fillId="64" borderId="28" applyNumberFormat="0" applyProtection="0">
      <alignment horizontal="left" vertical="center"/>
    </xf>
    <xf numFmtId="171" fontId="6" fillId="64" borderId="28" applyNumberFormat="0" applyProtection="0">
      <alignment horizontal="left" vertical="center" indent="1"/>
    </xf>
    <xf numFmtId="171" fontId="6" fillId="64" borderId="28" applyNumberFormat="0" applyProtection="0">
      <alignment horizontal="left" vertical="center" indent="1"/>
    </xf>
    <xf numFmtId="171" fontId="6" fillId="64" borderId="28" applyNumberFormat="0" applyProtection="0">
      <alignment horizontal="left" vertical="center" indent="1"/>
    </xf>
    <xf numFmtId="0" fontId="6" fillId="64" borderId="28" applyNumberFormat="0" applyProtection="0">
      <alignment horizontal="left" vertical="center" indent="1"/>
    </xf>
    <xf numFmtId="0" fontId="6" fillId="64" borderId="28" applyNumberFormat="0" applyProtection="0">
      <alignment horizontal="left" vertical="center" indent="1"/>
    </xf>
    <xf numFmtId="0" fontId="6" fillId="64" borderId="28" applyNumberFormat="0" applyProtection="0">
      <alignment horizontal="left" vertical="center" indent="1"/>
    </xf>
    <xf numFmtId="0" fontId="6" fillId="64" borderId="28" applyNumberFormat="0" applyProtection="0">
      <alignment horizontal="left" vertical="center" indent="1"/>
    </xf>
    <xf numFmtId="171" fontId="6" fillId="64" borderId="28" applyNumberFormat="0" applyProtection="0">
      <alignment horizontal="left" vertical="center"/>
    </xf>
    <xf numFmtId="171" fontId="6" fillId="64" borderId="28" applyNumberFormat="0" applyProtection="0">
      <alignment horizontal="left" vertical="center" indent="1"/>
    </xf>
    <xf numFmtId="0" fontId="6" fillId="64" borderId="28" applyNumberFormat="0" applyProtection="0">
      <alignment horizontal="left" vertical="center" indent="1"/>
    </xf>
    <xf numFmtId="0" fontId="6" fillId="64" borderId="28" applyNumberFormat="0" applyProtection="0">
      <alignment horizontal="left" vertical="center" indent="1"/>
    </xf>
    <xf numFmtId="0" fontId="6" fillId="64" borderId="28" applyNumberFormat="0" applyProtection="0">
      <alignment horizontal="left" vertical="center" indent="1"/>
    </xf>
    <xf numFmtId="0" fontId="6" fillId="64" borderId="28" applyNumberFormat="0" applyProtection="0">
      <alignment horizontal="left" vertical="center" indent="1"/>
    </xf>
    <xf numFmtId="171" fontId="6" fillId="64" borderId="28" applyNumberFormat="0" applyProtection="0">
      <alignment horizontal="left" vertical="center"/>
    </xf>
    <xf numFmtId="171" fontId="6" fillId="64" borderId="28" applyNumberFormat="0" applyProtection="0">
      <alignment horizontal="left" vertical="center" indent="1"/>
    </xf>
    <xf numFmtId="171" fontId="6" fillId="64" borderId="28" applyNumberFormat="0" applyProtection="0">
      <alignment horizontal="left" vertical="center" indent="1"/>
    </xf>
    <xf numFmtId="0" fontId="6" fillId="64" borderId="28" applyNumberFormat="0" applyProtection="0">
      <alignment horizontal="left" vertical="center" indent="1"/>
    </xf>
    <xf numFmtId="0" fontId="6" fillId="64" borderId="28" applyNumberFormat="0" applyProtection="0">
      <alignment horizontal="left" vertical="center" indent="1"/>
    </xf>
    <xf numFmtId="0" fontId="6" fillId="64" borderId="28" applyNumberFormat="0" applyProtection="0">
      <alignment horizontal="left" vertical="center" indent="1"/>
    </xf>
    <xf numFmtId="0" fontId="6" fillId="64" borderId="28" applyNumberFormat="0" applyProtection="0">
      <alignment horizontal="left" vertical="center" indent="1"/>
    </xf>
    <xf numFmtId="171" fontId="6" fillId="64" borderId="28" applyNumberFormat="0" applyProtection="0">
      <alignment horizontal="left" vertical="center"/>
    </xf>
    <xf numFmtId="171" fontId="6" fillId="64" borderId="28" applyNumberFormat="0" applyProtection="0">
      <alignment horizontal="left" vertical="center" indent="1"/>
    </xf>
    <xf numFmtId="171" fontId="6" fillId="64" borderId="28" applyNumberFormat="0" applyProtection="0">
      <alignment horizontal="left" vertical="center" indent="1"/>
    </xf>
    <xf numFmtId="0" fontId="6" fillId="64" borderId="28" applyNumberFormat="0" applyProtection="0">
      <alignment horizontal="left" vertical="center" indent="1"/>
    </xf>
    <xf numFmtId="0" fontId="6" fillId="64" borderId="28" applyNumberFormat="0" applyProtection="0">
      <alignment horizontal="left" vertical="center" indent="1"/>
    </xf>
    <xf numFmtId="0" fontId="6" fillId="64" borderId="28" applyNumberFormat="0" applyProtection="0">
      <alignment horizontal="left" vertical="center" indent="1"/>
    </xf>
    <xf numFmtId="0" fontId="6" fillId="64" borderId="28" applyNumberFormat="0" applyProtection="0">
      <alignment horizontal="left" vertical="center" indent="1"/>
    </xf>
    <xf numFmtId="171" fontId="6" fillId="64" borderId="28" applyNumberFormat="0" applyProtection="0">
      <alignment horizontal="left" vertical="center"/>
    </xf>
    <xf numFmtId="171" fontId="6" fillId="64" borderId="28" applyNumberFormat="0" applyProtection="0">
      <alignment horizontal="left" vertical="center" indent="1"/>
    </xf>
    <xf numFmtId="171" fontId="6" fillId="64" borderId="28" applyNumberFormat="0" applyProtection="0">
      <alignment horizontal="left" vertical="center" indent="1"/>
    </xf>
    <xf numFmtId="171" fontId="6" fillId="64" borderId="28" applyNumberFormat="0" applyProtection="0">
      <alignment horizontal="left" vertical="center"/>
    </xf>
    <xf numFmtId="171" fontId="6" fillId="64" borderId="28" applyNumberFormat="0" applyProtection="0">
      <alignment horizontal="left" vertical="center" indent="1"/>
    </xf>
    <xf numFmtId="0" fontId="6" fillId="64" borderId="28" applyNumberFormat="0" applyProtection="0">
      <alignment horizontal="left" vertical="center" indent="1"/>
    </xf>
    <xf numFmtId="171" fontId="6" fillId="64" borderId="28" applyNumberFormat="0" applyProtection="0">
      <alignment horizontal="left" vertical="center"/>
    </xf>
    <xf numFmtId="0" fontId="6" fillId="64" borderId="28" applyNumberFormat="0" applyProtection="0">
      <alignment horizontal="left" vertical="top" indent="1"/>
    </xf>
    <xf numFmtId="0" fontId="6" fillId="64" borderId="28" applyNumberFormat="0" applyProtection="0">
      <alignment horizontal="left" vertical="top" indent="1"/>
    </xf>
    <xf numFmtId="0" fontId="6" fillId="64" borderId="28" applyNumberFormat="0" applyProtection="0">
      <alignment horizontal="left" vertical="top" indent="1"/>
    </xf>
    <xf numFmtId="0" fontId="6" fillId="64" borderId="28" applyNumberFormat="0" applyProtection="0">
      <alignment horizontal="left" vertical="top" indent="1"/>
    </xf>
    <xf numFmtId="0" fontId="6" fillId="64" borderId="28" applyNumberFormat="0" applyProtection="0">
      <alignment horizontal="left" vertical="top" indent="1"/>
    </xf>
    <xf numFmtId="171" fontId="6" fillId="64" borderId="28" applyNumberFormat="0" applyProtection="0">
      <alignment horizontal="left" vertical="top" indent="1"/>
    </xf>
    <xf numFmtId="171" fontId="6" fillId="64" borderId="28" applyNumberFormat="0" applyProtection="0">
      <alignment horizontal="left" vertical="top" indent="1"/>
    </xf>
    <xf numFmtId="0" fontId="6" fillId="64" borderId="28" applyNumberFormat="0" applyProtection="0">
      <alignment horizontal="left" vertical="top" indent="1"/>
    </xf>
    <xf numFmtId="0" fontId="6" fillId="64" borderId="28" applyNumberFormat="0" applyProtection="0">
      <alignment horizontal="left" vertical="top" indent="1"/>
    </xf>
    <xf numFmtId="0" fontId="6" fillId="64" borderId="28" applyNumberFormat="0" applyProtection="0">
      <alignment horizontal="left" vertical="top" indent="1"/>
    </xf>
    <xf numFmtId="0" fontId="6" fillId="64" borderId="28" applyNumberFormat="0" applyProtection="0">
      <alignment horizontal="left" vertical="top" indent="1"/>
    </xf>
    <xf numFmtId="171" fontId="6" fillId="64" borderId="28" applyNumberFormat="0" applyProtection="0">
      <alignment horizontal="left" vertical="top"/>
    </xf>
    <xf numFmtId="171" fontId="6" fillId="64" borderId="28" applyNumberFormat="0" applyProtection="0">
      <alignment horizontal="left" vertical="top" indent="1"/>
    </xf>
    <xf numFmtId="0" fontId="6" fillId="64" borderId="28" applyNumberFormat="0" applyProtection="0">
      <alignment horizontal="left" vertical="top" indent="1"/>
    </xf>
    <xf numFmtId="0" fontId="6" fillId="64" borderId="28" applyNumberFormat="0" applyProtection="0">
      <alignment horizontal="left" vertical="top" indent="1"/>
    </xf>
    <xf numFmtId="0" fontId="6" fillId="64" borderId="28" applyNumberFormat="0" applyProtection="0">
      <alignment horizontal="left" vertical="top" indent="1"/>
    </xf>
    <xf numFmtId="0" fontId="6" fillId="64" borderId="28" applyNumberFormat="0" applyProtection="0">
      <alignment horizontal="left" vertical="top" indent="1"/>
    </xf>
    <xf numFmtId="171" fontId="6" fillId="64" borderId="28" applyNumberFormat="0" applyProtection="0">
      <alignment horizontal="left" vertical="top"/>
    </xf>
    <xf numFmtId="171" fontId="6" fillId="64" borderId="28" applyNumberFormat="0" applyProtection="0">
      <alignment horizontal="left" vertical="top" indent="1"/>
    </xf>
    <xf numFmtId="171" fontId="6" fillId="64" borderId="28" applyNumberFormat="0" applyProtection="0">
      <alignment horizontal="left" vertical="top" indent="1"/>
    </xf>
    <xf numFmtId="171" fontId="6" fillId="64" borderId="28" applyNumberFormat="0" applyProtection="0">
      <alignment horizontal="left" vertical="top" indent="1"/>
    </xf>
    <xf numFmtId="0" fontId="6" fillId="64" borderId="28" applyNumberFormat="0" applyProtection="0">
      <alignment horizontal="left" vertical="top" indent="1"/>
    </xf>
    <xf numFmtId="0" fontId="6" fillId="64" borderId="28" applyNumberFormat="0" applyProtection="0">
      <alignment horizontal="left" vertical="top" indent="1"/>
    </xf>
    <xf numFmtId="0" fontId="6" fillId="64" borderId="28" applyNumberFormat="0" applyProtection="0">
      <alignment horizontal="left" vertical="top" indent="1"/>
    </xf>
    <xf numFmtId="0" fontId="6" fillId="64" borderId="28" applyNumberFormat="0" applyProtection="0">
      <alignment horizontal="left" vertical="top" indent="1"/>
    </xf>
    <xf numFmtId="171" fontId="6" fillId="64" borderId="28" applyNumberFormat="0" applyProtection="0">
      <alignment horizontal="left" vertical="top"/>
    </xf>
    <xf numFmtId="171" fontId="6" fillId="64" borderId="28" applyNumberFormat="0" applyProtection="0">
      <alignment horizontal="left" vertical="top" indent="1"/>
    </xf>
    <xf numFmtId="0" fontId="6" fillId="64" borderId="28" applyNumberFormat="0" applyProtection="0">
      <alignment horizontal="left" vertical="top" indent="1"/>
    </xf>
    <xf numFmtId="0" fontId="6" fillId="64" borderId="28" applyNumberFormat="0" applyProtection="0">
      <alignment horizontal="left" vertical="top" indent="1"/>
    </xf>
    <xf numFmtId="0" fontId="6" fillId="64" borderId="28" applyNumberFormat="0" applyProtection="0">
      <alignment horizontal="left" vertical="top" indent="1"/>
    </xf>
    <xf numFmtId="0" fontId="6" fillId="64" borderId="28" applyNumberFormat="0" applyProtection="0">
      <alignment horizontal="left" vertical="top" indent="1"/>
    </xf>
    <xf numFmtId="171" fontId="6" fillId="64" borderId="28" applyNumberFormat="0" applyProtection="0">
      <alignment horizontal="left" vertical="top"/>
    </xf>
    <xf numFmtId="171" fontId="6" fillId="64" borderId="28" applyNumberFormat="0" applyProtection="0">
      <alignment horizontal="left" vertical="top" indent="1"/>
    </xf>
    <xf numFmtId="171" fontId="6" fillId="64" borderId="28" applyNumberFormat="0" applyProtection="0">
      <alignment horizontal="left" vertical="top" indent="1"/>
    </xf>
    <xf numFmtId="171" fontId="6" fillId="64" borderId="28" applyNumberFormat="0" applyProtection="0">
      <alignment horizontal="left" vertical="top" indent="1"/>
    </xf>
    <xf numFmtId="0" fontId="6" fillId="64" borderId="28" applyNumberFormat="0" applyProtection="0">
      <alignment horizontal="left" vertical="top" indent="1"/>
    </xf>
    <xf numFmtId="0" fontId="6" fillId="64" borderId="28" applyNumberFormat="0" applyProtection="0">
      <alignment horizontal="left" vertical="top" indent="1"/>
    </xf>
    <xf numFmtId="0" fontId="6" fillId="64" borderId="28" applyNumberFormat="0" applyProtection="0">
      <alignment horizontal="left" vertical="top" indent="1"/>
    </xf>
    <xf numFmtId="0" fontId="6" fillId="64" borderId="28" applyNumberFormat="0" applyProtection="0">
      <alignment horizontal="left" vertical="top" indent="1"/>
    </xf>
    <xf numFmtId="171" fontId="6" fillId="64" borderId="28" applyNumberFormat="0" applyProtection="0">
      <alignment horizontal="left" vertical="top"/>
    </xf>
    <xf numFmtId="171" fontId="6" fillId="64" borderId="28" applyNumberFormat="0" applyProtection="0">
      <alignment horizontal="left" vertical="top" indent="1"/>
    </xf>
    <xf numFmtId="0" fontId="6" fillId="64" borderId="28" applyNumberFormat="0" applyProtection="0">
      <alignment horizontal="left" vertical="top" indent="1"/>
    </xf>
    <xf numFmtId="0" fontId="6" fillId="64" borderId="28" applyNumberFormat="0" applyProtection="0">
      <alignment horizontal="left" vertical="top" indent="1"/>
    </xf>
    <xf numFmtId="0" fontId="6" fillId="64" borderId="28" applyNumberFormat="0" applyProtection="0">
      <alignment horizontal="left" vertical="top" indent="1"/>
    </xf>
    <xf numFmtId="0" fontId="6" fillId="64" borderId="28" applyNumberFormat="0" applyProtection="0">
      <alignment horizontal="left" vertical="top" indent="1"/>
    </xf>
    <xf numFmtId="171" fontId="6" fillId="64" borderId="28" applyNumberFormat="0" applyProtection="0">
      <alignment horizontal="left" vertical="top"/>
    </xf>
    <xf numFmtId="171" fontId="6" fillId="64" borderId="28" applyNumberFormat="0" applyProtection="0">
      <alignment horizontal="left" vertical="top" indent="1"/>
    </xf>
    <xf numFmtId="171" fontId="6" fillId="64" borderId="28" applyNumberFormat="0" applyProtection="0">
      <alignment horizontal="left" vertical="top" indent="1"/>
    </xf>
    <xf numFmtId="0" fontId="6" fillId="64" borderId="28" applyNumberFormat="0" applyProtection="0">
      <alignment horizontal="left" vertical="top" indent="1"/>
    </xf>
    <xf numFmtId="0" fontId="6" fillId="64" borderId="28" applyNumberFormat="0" applyProtection="0">
      <alignment horizontal="left" vertical="top" indent="1"/>
    </xf>
    <xf numFmtId="0" fontId="6" fillId="64" borderId="28" applyNumberFormat="0" applyProtection="0">
      <alignment horizontal="left" vertical="top" indent="1"/>
    </xf>
    <xf numFmtId="0" fontId="6" fillId="64" borderId="28" applyNumberFormat="0" applyProtection="0">
      <alignment horizontal="left" vertical="top" indent="1"/>
    </xf>
    <xf numFmtId="171" fontId="6" fillId="64" borderId="28" applyNumberFormat="0" applyProtection="0">
      <alignment horizontal="left" vertical="top"/>
    </xf>
    <xf numFmtId="171" fontId="6" fillId="64" borderId="28" applyNumberFormat="0" applyProtection="0">
      <alignment horizontal="left" vertical="top" indent="1"/>
    </xf>
    <xf numFmtId="171" fontId="6" fillId="64" borderId="28" applyNumberFormat="0" applyProtection="0">
      <alignment horizontal="left" vertical="top" indent="1"/>
    </xf>
    <xf numFmtId="0" fontId="6" fillId="64" borderId="28" applyNumberFormat="0" applyProtection="0">
      <alignment horizontal="left" vertical="top" indent="1"/>
    </xf>
    <xf numFmtId="0" fontId="6" fillId="64" borderId="28" applyNumberFormat="0" applyProtection="0">
      <alignment horizontal="left" vertical="top" indent="1"/>
    </xf>
    <xf numFmtId="0" fontId="6" fillId="64" borderId="28" applyNumberFormat="0" applyProtection="0">
      <alignment horizontal="left" vertical="top" indent="1"/>
    </xf>
    <xf numFmtId="0" fontId="6" fillId="64" borderId="28" applyNumberFormat="0" applyProtection="0">
      <alignment horizontal="left" vertical="top" indent="1"/>
    </xf>
    <xf numFmtId="171" fontId="6" fillId="64" borderId="28" applyNumberFormat="0" applyProtection="0">
      <alignment horizontal="left" vertical="top"/>
    </xf>
    <xf numFmtId="171" fontId="6" fillId="64" borderId="28" applyNumberFormat="0" applyProtection="0">
      <alignment horizontal="left" vertical="top" indent="1"/>
    </xf>
    <xf numFmtId="171" fontId="6" fillId="64" borderId="28" applyNumberFormat="0" applyProtection="0">
      <alignment horizontal="left" vertical="top" indent="1"/>
    </xf>
    <xf numFmtId="171" fontId="6" fillId="64" borderId="28" applyNumberFormat="0" applyProtection="0">
      <alignment horizontal="left" vertical="top"/>
    </xf>
    <xf numFmtId="171" fontId="6" fillId="64" borderId="28" applyNumberFormat="0" applyProtection="0">
      <alignment horizontal="left" vertical="top" indent="1"/>
    </xf>
    <xf numFmtId="0" fontId="6" fillId="64" borderId="28" applyNumberFormat="0" applyProtection="0">
      <alignment horizontal="left" vertical="top" indent="1"/>
    </xf>
    <xf numFmtId="171" fontId="6" fillId="64" borderId="28" applyNumberFormat="0" applyProtection="0">
      <alignment horizontal="left" vertical="top"/>
    </xf>
    <xf numFmtId="4" fontId="184" fillId="52" borderId="28" applyNumberFormat="0" applyProtection="0">
      <alignment vertical="center"/>
    </xf>
    <xf numFmtId="4" fontId="184" fillId="52" borderId="28" applyNumberFormat="0" applyProtection="0">
      <alignment vertical="center"/>
    </xf>
    <xf numFmtId="4" fontId="184" fillId="52" borderId="28" applyNumberFormat="0" applyProtection="0">
      <alignment vertical="center"/>
    </xf>
    <xf numFmtId="4" fontId="184" fillId="52" borderId="28" applyNumberFormat="0" applyProtection="0">
      <alignment vertical="center"/>
    </xf>
    <xf numFmtId="4" fontId="136" fillId="52" borderId="28" applyNumberFormat="0" applyProtection="0">
      <alignment vertical="center"/>
    </xf>
    <xf numFmtId="4" fontId="205" fillId="52" borderId="28" applyNumberFormat="0" applyProtection="0">
      <alignment vertical="center"/>
    </xf>
    <xf numFmtId="4" fontId="205" fillId="52" borderId="28" applyNumberFormat="0" applyProtection="0">
      <alignment vertical="center"/>
    </xf>
    <xf numFmtId="4" fontId="205" fillId="52" borderId="28" applyNumberFormat="0" applyProtection="0">
      <alignment vertical="center"/>
    </xf>
    <xf numFmtId="4" fontId="205" fillId="52" borderId="28" applyNumberFormat="0" applyProtection="0">
      <alignment vertical="center"/>
    </xf>
    <xf numFmtId="4" fontId="206" fillId="52" borderId="28" applyNumberFormat="0" applyProtection="0">
      <alignment vertical="center"/>
    </xf>
    <xf numFmtId="4" fontId="184" fillId="52" borderId="28" applyNumberFormat="0" applyProtection="0">
      <alignment horizontal="left" vertical="center" indent="1"/>
    </xf>
    <xf numFmtId="4" fontId="184" fillId="52" borderId="28" applyNumberFormat="0" applyProtection="0">
      <alignment horizontal="left" vertical="center" indent="1"/>
    </xf>
    <xf numFmtId="4" fontId="184" fillId="52" borderId="28" applyNumberFormat="0" applyProtection="0">
      <alignment horizontal="left" vertical="center" indent="1"/>
    </xf>
    <xf numFmtId="4" fontId="184" fillId="52" borderId="28" applyNumberFormat="0" applyProtection="0">
      <alignment horizontal="left" vertical="center" indent="1"/>
    </xf>
    <xf numFmtId="4" fontId="136" fillId="52" borderId="28" applyNumberFormat="0" applyProtection="0">
      <alignment horizontal="left" vertical="center"/>
    </xf>
    <xf numFmtId="0" fontId="184" fillId="52" borderId="28" applyNumberFormat="0" applyProtection="0">
      <alignment horizontal="left" vertical="top" indent="1"/>
    </xf>
    <xf numFmtId="171" fontId="184" fillId="52" borderId="28" applyNumberFormat="0" applyProtection="0">
      <alignment horizontal="left" vertical="top" indent="1"/>
    </xf>
    <xf numFmtId="0" fontId="184" fillId="52" borderId="28" applyNumberFormat="0" applyProtection="0">
      <alignment horizontal="left" vertical="top" indent="1"/>
    </xf>
    <xf numFmtId="0" fontId="184" fillId="52" borderId="28" applyNumberFormat="0" applyProtection="0">
      <alignment horizontal="left" vertical="top" indent="1"/>
    </xf>
    <xf numFmtId="0" fontId="184" fillId="52" borderId="28" applyNumberFormat="0" applyProtection="0">
      <alignment horizontal="left" vertical="top" indent="1"/>
    </xf>
    <xf numFmtId="0" fontId="184" fillId="52" borderId="28" applyNumberFormat="0" applyProtection="0">
      <alignment horizontal="left" vertical="top" indent="1"/>
    </xf>
    <xf numFmtId="171" fontId="136" fillId="52" borderId="28" applyNumberFormat="0" applyProtection="0">
      <alignment horizontal="left" vertical="top"/>
    </xf>
    <xf numFmtId="4" fontId="184" fillId="61" borderId="28" applyNumberFormat="0" applyProtection="0">
      <alignment horizontal="right" vertical="center"/>
    </xf>
    <xf numFmtId="4" fontId="184" fillId="61" borderId="28" applyNumberFormat="0" applyProtection="0">
      <alignment horizontal="right" vertical="center"/>
    </xf>
    <xf numFmtId="4" fontId="184" fillId="61" borderId="28" applyNumberFormat="0" applyProtection="0">
      <alignment horizontal="right" vertical="center"/>
    </xf>
    <xf numFmtId="4" fontId="184" fillId="61" borderId="28" applyNumberFormat="0" applyProtection="0">
      <alignment horizontal="right" vertical="center"/>
    </xf>
    <xf numFmtId="4" fontId="136" fillId="61" borderId="28" applyNumberFormat="0" applyProtection="0">
      <alignment horizontal="right" vertical="center"/>
    </xf>
    <xf numFmtId="4" fontId="205" fillId="61" borderId="28" applyNumberFormat="0" applyProtection="0">
      <alignment horizontal="right" vertical="center"/>
    </xf>
    <xf numFmtId="4" fontId="205" fillId="61" borderId="28" applyNumberFormat="0" applyProtection="0">
      <alignment horizontal="right" vertical="center"/>
    </xf>
    <xf numFmtId="4" fontId="205" fillId="61" borderId="28" applyNumberFormat="0" applyProtection="0">
      <alignment horizontal="right" vertical="center"/>
    </xf>
    <xf numFmtId="4" fontId="205" fillId="61" borderId="28" applyNumberFormat="0" applyProtection="0">
      <alignment horizontal="right" vertical="center"/>
    </xf>
    <xf numFmtId="4" fontId="206" fillId="61" borderId="28" applyNumberFormat="0" applyProtection="0">
      <alignment horizontal="right" vertical="center"/>
    </xf>
    <xf numFmtId="4" fontId="184" fillId="62" borderId="28" applyNumberFormat="0" applyProtection="0">
      <alignment horizontal="left" vertical="center" indent="1"/>
    </xf>
    <xf numFmtId="4" fontId="184" fillId="62" borderId="28" applyNumberFormat="0" applyProtection="0">
      <alignment horizontal="left" vertical="center" indent="1"/>
    </xf>
    <xf numFmtId="4" fontId="184" fillId="62" borderId="28" applyNumberFormat="0" applyProtection="0">
      <alignment horizontal="left" vertical="center" indent="1"/>
    </xf>
    <xf numFmtId="4" fontId="184" fillId="62" borderId="28" applyNumberFormat="0" applyProtection="0">
      <alignment horizontal="left" vertical="center" indent="1"/>
    </xf>
    <xf numFmtId="4" fontId="136" fillId="62" borderId="28" applyNumberFormat="0" applyProtection="0">
      <alignment horizontal="left" vertical="center"/>
    </xf>
    <xf numFmtId="0" fontId="184" fillId="58" borderId="28" applyNumberFormat="0" applyProtection="0">
      <alignment horizontal="left" vertical="top" wrapText="1" indent="1"/>
    </xf>
    <xf numFmtId="171" fontId="184" fillId="58" borderId="28" applyNumberFormat="0" applyProtection="0">
      <alignment horizontal="left" vertical="top" wrapText="1" indent="1"/>
    </xf>
    <xf numFmtId="0" fontId="184" fillId="58" borderId="28" applyNumberFormat="0" applyProtection="0">
      <alignment horizontal="left" vertical="top" wrapText="1" indent="1"/>
    </xf>
    <xf numFmtId="0" fontId="184" fillId="58" borderId="28" applyNumberFormat="0" applyProtection="0">
      <alignment horizontal="left" vertical="top" wrapText="1" indent="1"/>
    </xf>
    <xf numFmtId="0" fontId="184" fillId="58" borderId="28" applyNumberFormat="0" applyProtection="0">
      <alignment horizontal="left" vertical="top" wrapText="1" indent="1"/>
    </xf>
    <xf numFmtId="0" fontId="184" fillId="58" borderId="28" applyNumberFormat="0" applyProtection="0">
      <alignment horizontal="left" vertical="top" wrapText="1" indent="1"/>
    </xf>
    <xf numFmtId="171" fontId="136" fillId="58" borderId="28" applyNumberFormat="0" applyProtection="0">
      <alignment horizontal="left" vertical="top" wrapText="1"/>
    </xf>
    <xf numFmtId="4" fontId="207" fillId="0" borderId="0" applyNumberFormat="0" applyProtection="0">
      <alignment horizontal="left" vertical="center" indent="1"/>
    </xf>
    <xf numFmtId="4" fontId="208" fillId="61" borderId="28" applyNumberFormat="0" applyProtection="0">
      <alignment horizontal="right" vertical="center"/>
    </xf>
    <xf numFmtId="4" fontId="208" fillId="61" borderId="28" applyNumberFormat="0" applyProtection="0">
      <alignment horizontal="right" vertical="center"/>
    </xf>
    <xf numFmtId="4" fontId="208" fillId="61" borderId="28" applyNumberFormat="0" applyProtection="0">
      <alignment horizontal="right" vertical="center"/>
    </xf>
    <xf numFmtId="4" fontId="208" fillId="61" borderId="28" applyNumberFormat="0" applyProtection="0">
      <alignment horizontal="right" vertical="center"/>
    </xf>
    <xf numFmtId="4" fontId="209" fillId="61" borderId="28" applyNumberFormat="0" applyProtection="0">
      <alignment horizontal="right" vertical="center"/>
    </xf>
    <xf numFmtId="0" fontId="138" fillId="0" borderId="30"/>
    <xf numFmtId="171" fontId="138" fillId="0" borderId="30"/>
    <xf numFmtId="0" fontId="138" fillId="0" borderId="30"/>
    <xf numFmtId="171" fontId="210" fillId="0" borderId="30"/>
    <xf numFmtId="0" fontId="54" fillId="0" borderId="31"/>
    <xf numFmtId="171" fontId="54" fillId="0" borderId="31"/>
    <xf numFmtId="0" fontId="54" fillId="0" borderId="31"/>
    <xf numFmtId="171" fontId="75" fillId="0" borderId="31"/>
    <xf numFmtId="0" fontId="106" fillId="0" borderId="0" applyFill="0" applyBorder="0" applyAlignment="0" applyProtection="0"/>
    <xf numFmtId="171" fontId="106" fillId="0" borderId="0" applyFill="0" applyBorder="0" applyAlignment="0" applyProtection="0"/>
    <xf numFmtId="0" fontId="106" fillId="0" borderId="0" applyFill="0" applyBorder="0" applyAlignment="0" applyProtection="0"/>
    <xf numFmtId="171" fontId="211" fillId="0" borderId="0" applyFill="0" applyBorder="0" applyAlignment="0" applyProtection="0"/>
    <xf numFmtId="0" fontId="75" fillId="0" borderId="0" applyNumberFormat="0" applyFill="0" applyBorder="0" applyAlignment="0" applyProtection="0">
      <alignment horizontal="center"/>
    </xf>
    <xf numFmtId="171" fontId="75" fillId="0" borderId="0" applyNumberFormat="0" applyFill="0" applyBorder="0" applyAlignment="0" applyProtection="0">
      <alignment horizontal="center"/>
    </xf>
    <xf numFmtId="0" fontId="75" fillId="0" borderId="0" applyNumberFormat="0" applyFill="0" applyBorder="0" applyAlignment="0" applyProtection="0">
      <alignment horizontal="center"/>
    </xf>
    <xf numFmtId="171" fontId="4" fillId="0" borderId="0"/>
    <xf numFmtId="171" fontId="212" fillId="0" borderId="0"/>
    <xf numFmtId="0" fontId="162" fillId="0" borderId="0"/>
    <xf numFmtId="0" fontId="162" fillId="0" borderId="0"/>
    <xf numFmtId="171" fontId="162" fillId="0" borderId="0"/>
    <xf numFmtId="171" fontId="162" fillId="0" borderId="0"/>
    <xf numFmtId="0" fontId="162" fillId="0" borderId="0"/>
    <xf numFmtId="171" fontId="4" fillId="0" borderId="0"/>
    <xf numFmtId="171" fontId="162" fillId="0" borderId="0"/>
    <xf numFmtId="0" fontId="162" fillId="0" borderId="0"/>
    <xf numFmtId="171" fontId="4" fillId="0" borderId="0"/>
    <xf numFmtId="171" fontId="162" fillId="0" borderId="0"/>
    <xf numFmtId="171" fontId="162" fillId="0" borderId="0"/>
    <xf numFmtId="171" fontId="162" fillId="0" borderId="0"/>
    <xf numFmtId="0" fontId="162" fillId="0" borderId="0"/>
    <xf numFmtId="171" fontId="4" fillId="0" borderId="0"/>
    <xf numFmtId="171" fontId="162" fillId="0" borderId="0"/>
    <xf numFmtId="0" fontId="162" fillId="0" borderId="0"/>
    <xf numFmtId="171" fontId="4" fillId="0" borderId="0"/>
    <xf numFmtId="171" fontId="162" fillId="0" borderId="0"/>
    <xf numFmtId="171" fontId="162" fillId="0" borderId="0"/>
    <xf numFmtId="171" fontId="162" fillId="0" borderId="0"/>
    <xf numFmtId="0" fontId="162" fillId="0" borderId="0"/>
    <xf numFmtId="171" fontId="4" fillId="0" borderId="0"/>
    <xf numFmtId="171" fontId="162" fillId="0" borderId="0"/>
    <xf numFmtId="0" fontId="162" fillId="0" borderId="0"/>
    <xf numFmtId="171" fontId="4" fillId="0" borderId="0"/>
    <xf numFmtId="171" fontId="162" fillId="0" borderId="0"/>
    <xf numFmtId="171" fontId="162" fillId="0" borderId="0"/>
    <xf numFmtId="0" fontId="162" fillId="0" borderId="0"/>
    <xf numFmtId="171" fontId="4" fillId="0" borderId="0"/>
    <xf numFmtId="171" fontId="162" fillId="0" borderId="0"/>
    <xf numFmtId="171" fontId="162" fillId="0" borderId="0"/>
    <xf numFmtId="0" fontId="162" fillId="0" borderId="0"/>
    <xf numFmtId="171" fontId="4" fillId="0" borderId="0"/>
    <xf numFmtId="171" fontId="162" fillId="0" borderId="0"/>
    <xf numFmtId="171" fontId="162" fillId="0" borderId="0"/>
    <xf numFmtId="171" fontId="4" fillId="0" borderId="0"/>
    <xf numFmtId="171" fontId="162" fillId="0" borderId="0"/>
    <xf numFmtId="0" fontId="162" fillId="0" borderId="0"/>
    <xf numFmtId="171" fontId="162" fillId="0" borderId="0"/>
    <xf numFmtId="0" fontId="213" fillId="44" borderId="1">
      <protection locked="0"/>
    </xf>
    <xf numFmtId="171" fontId="213" fillId="44" borderId="1">
      <protection locked="0"/>
    </xf>
    <xf numFmtId="0" fontId="213" fillId="44" borderId="1">
      <protection locked="0"/>
    </xf>
    <xf numFmtId="171" fontId="4" fillId="0" borderId="0"/>
    <xf numFmtId="0" fontId="214" fillId="0" borderId="0" applyBorder="0" applyProtection="0">
      <alignment vertical="center"/>
    </xf>
    <xf numFmtId="171" fontId="214" fillId="0" borderId="0" applyBorder="0" applyProtection="0">
      <alignment vertical="center"/>
    </xf>
    <xf numFmtId="0" fontId="214" fillId="0" borderId="0" applyBorder="0" applyProtection="0">
      <alignment vertical="center"/>
    </xf>
    <xf numFmtId="0" fontId="214" fillId="0" borderId="10" applyBorder="0" applyProtection="0">
      <alignment horizontal="right" vertical="center"/>
    </xf>
    <xf numFmtId="0" fontId="214" fillId="0" borderId="10" applyBorder="0" applyProtection="0">
      <alignment horizontal="right" vertical="center"/>
    </xf>
    <xf numFmtId="171" fontId="214" fillId="0" borderId="10" applyBorder="0" applyProtection="0">
      <alignment horizontal="right" vertical="center"/>
    </xf>
    <xf numFmtId="171" fontId="215" fillId="0" borderId="10" applyBorder="0" applyProtection="0">
      <alignment horizontal="right" vertical="center"/>
    </xf>
    <xf numFmtId="171" fontId="214" fillId="0" borderId="10" applyBorder="0" applyProtection="0">
      <alignment horizontal="right" vertical="center"/>
    </xf>
    <xf numFmtId="0" fontId="214" fillId="0" borderId="10" applyBorder="0" applyProtection="0">
      <alignment horizontal="right" vertical="center"/>
    </xf>
    <xf numFmtId="0" fontId="214" fillId="0" borderId="10" applyBorder="0" applyProtection="0">
      <alignment horizontal="right" vertical="center"/>
    </xf>
    <xf numFmtId="0" fontId="214" fillId="0" borderId="10" applyBorder="0" applyProtection="0">
      <alignment horizontal="right" vertical="center"/>
    </xf>
    <xf numFmtId="0" fontId="214" fillId="0" borderId="10" applyBorder="0" applyProtection="0">
      <alignment horizontal="right" vertical="center"/>
    </xf>
    <xf numFmtId="0" fontId="214" fillId="0" borderId="10" applyBorder="0" applyProtection="0">
      <alignment horizontal="right" vertical="center"/>
    </xf>
    <xf numFmtId="0" fontId="214" fillId="0" borderId="10" applyBorder="0" applyProtection="0">
      <alignment horizontal="right" vertical="center"/>
    </xf>
    <xf numFmtId="171" fontId="215" fillId="0" borderId="10" applyBorder="0" applyProtection="0">
      <alignment horizontal="right" vertical="center"/>
    </xf>
    <xf numFmtId="0" fontId="216" fillId="65" borderId="0" applyBorder="0" applyProtection="0">
      <alignment horizontal="centerContinuous" vertical="center"/>
    </xf>
    <xf numFmtId="171" fontId="216" fillId="65" borderId="0" applyBorder="0" applyProtection="0">
      <alignment horizontal="centerContinuous" vertical="center"/>
    </xf>
    <xf numFmtId="0" fontId="216" fillId="65" borderId="0" applyBorder="0" applyProtection="0">
      <alignment horizontal="centerContinuous" vertical="center"/>
    </xf>
    <xf numFmtId="171" fontId="217" fillId="65" borderId="0" applyBorder="0" applyProtection="0">
      <alignment horizontal="centerContinuous" vertical="center"/>
    </xf>
    <xf numFmtId="0" fontId="216" fillId="66" borderId="10" applyBorder="0" applyProtection="0">
      <alignment horizontal="centerContinuous" vertical="center"/>
    </xf>
    <xf numFmtId="0" fontId="216" fillId="66" borderId="10" applyBorder="0" applyProtection="0">
      <alignment horizontal="centerContinuous" vertical="center"/>
    </xf>
    <xf numFmtId="171" fontId="216" fillId="66" borderId="10" applyBorder="0" applyProtection="0">
      <alignment horizontal="centerContinuous" vertical="center"/>
    </xf>
    <xf numFmtId="171" fontId="217" fillId="66" borderId="10" applyBorder="0" applyProtection="0">
      <alignment horizontal="centerContinuous" vertical="center"/>
    </xf>
    <xf numFmtId="171" fontId="216" fillId="66" borderId="10" applyBorder="0" applyProtection="0">
      <alignment horizontal="centerContinuous" vertical="center"/>
    </xf>
    <xf numFmtId="0" fontId="216" fillId="66" borderId="10" applyBorder="0" applyProtection="0">
      <alignment horizontal="centerContinuous" vertical="center"/>
    </xf>
    <xf numFmtId="0" fontId="216" fillId="66" borderId="10" applyBorder="0" applyProtection="0">
      <alignment horizontal="centerContinuous" vertical="center"/>
    </xf>
    <xf numFmtId="0" fontId="216" fillId="66" borderId="10" applyBorder="0" applyProtection="0">
      <alignment horizontal="centerContinuous" vertical="center"/>
    </xf>
    <xf numFmtId="0" fontId="216" fillId="66" borderId="10" applyBorder="0" applyProtection="0">
      <alignment horizontal="centerContinuous" vertical="center"/>
    </xf>
    <xf numFmtId="0" fontId="216" fillId="66" borderId="10" applyBorder="0" applyProtection="0">
      <alignment horizontal="centerContinuous" vertical="center"/>
    </xf>
    <xf numFmtId="0" fontId="216" fillId="66" borderId="10" applyBorder="0" applyProtection="0">
      <alignment horizontal="centerContinuous" vertical="center"/>
    </xf>
    <xf numFmtId="171" fontId="217" fillId="66" borderId="10" applyBorder="0" applyProtection="0">
      <alignment horizontal="centerContinuous" vertical="center"/>
    </xf>
    <xf numFmtId="0" fontId="218" fillId="0" borderId="0"/>
    <xf numFmtId="0" fontId="179" fillId="0" borderId="0"/>
    <xf numFmtId="171" fontId="179" fillId="0" borderId="0"/>
    <xf numFmtId="0" fontId="179" fillId="0" borderId="0"/>
    <xf numFmtId="171" fontId="180" fillId="0" borderId="0"/>
    <xf numFmtId="0" fontId="219" fillId="0" borderId="0" applyFill="0" applyBorder="0" applyProtection="0">
      <alignment horizontal="left"/>
    </xf>
    <xf numFmtId="171" fontId="219" fillId="0" borderId="0" applyFill="0" applyBorder="0" applyProtection="0">
      <alignment horizontal="left"/>
    </xf>
    <xf numFmtId="0" fontId="219" fillId="0" borderId="0" applyFill="0" applyBorder="0" applyProtection="0">
      <alignment horizontal="left"/>
    </xf>
    <xf numFmtId="171" fontId="220" fillId="0" borderId="0" applyFill="0" applyBorder="0" applyProtection="0">
      <alignment horizontal="left"/>
    </xf>
    <xf numFmtId="0" fontId="147" fillId="0" borderId="32" applyFill="0" applyBorder="0" applyProtection="0">
      <alignment horizontal="left" vertical="top"/>
    </xf>
    <xf numFmtId="171" fontId="147" fillId="0" borderId="32" applyFill="0" applyBorder="0" applyProtection="0">
      <alignment horizontal="left" vertical="top"/>
    </xf>
    <xf numFmtId="0" fontId="147" fillId="0" borderId="32" applyFill="0" applyBorder="0" applyProtection="0">
      <alignment horizontal="left" vertical="top"/>
    </xf>
    <xf numFmtId="171" fontId="148" fillId="0" borderId="32" applyFill="0" applyBorder="0" applyProtection="0">
      <alignment horizontal="left" vertical="top"/>
    </xf>
    <xf numFmtId="0" fontId="221" fillId="0" borderId="0">
      <alignment horizontal="centerContinuous"/>
    </xf>
    <xf numFmtId="239" fontId="222" fillId="3" borderId="0">
      <alignment horizontal="left"/>
    </xf>
    <xf numFmtId="0" fontId="223" fillId="0" borderId="0"/>
    <xf numFmtId="171" fontId="223" fillId="0" borderId="0"/>
    <xf numFmtId="0" fontId="223" fillId="0" borderId="0"/>
    <xf numFmtId="171" fontId="224" fillId="0" borderId="0"/>
    <xf numFmtId="0" fontId="225" fillId="0" borderId="0"/>
    <xf numFmtId="171" fontId="225" fillId="0" borderId="0"/>
    <xf numFmtId="0" fontId="225" fillId="0" borderId="0"/>
    <xf numFmtId="171" fontId="226" fillId="0" borderId="0"/>
    <xf numFmtId="0" fontId="227" fillId="0" borderId="0" applyFill="0" applyBorder="0" applyProtection="0">
      <alignment horizontal="left" vertical="top"/>
    </xf>
    <xf numFmtId="171" fontId="227" fillId="0" borderId="0" applyFill="0" applyBorder="0" applyProtection="0">
      <alignment horizontal="left" vertical="top"/>
    </xf>
    <xf numFmtId="0" fontId="227" fillId="0" borderId="0" applyFill="0" applyBorder="0" applyProtection="0">
      <alignment horizontal="left" vertical="top"/>
    </xf>
    <xf numFmtId="171" fontId="228" fillId="0" borderId="0" applyFill="0" applyBorder="0" applyProtection="0">
      <alignment horizontal="left" vertical="top"/>
    </xf>
    <xf numFmtId="20" fontId="229" fillId="3" borderId="0">
      <alignment horizontal="left"/>
    </xf>
    <xf numFmtId="0" fontId="230" fillId="0" borderId="0">
      <alignment horizontal="center"/>
    </xf>
    <xf numFmtId="171" fontId="230" fillId="0" borderId="0">
      <alignment horizontal="center"/>
    </xf>
    <xf numFmtId="0" fontId="230" fillId="0" borderId="0">
      <alignment horizontal="center"/>
    </xf>
    <xf numFmtId="171" fontId="4" fillId="0" borderId="0"/>
    <xf numFmtId="330" fontId="230" fillId="0" borderId="0">
      <alignment horizontal="center"/>
    </xf>
    <xf numFmtId="20" fontId="85" fillId="3" borderId="0">
      <alignment horizontal="left"/>
    </xf>
    <xf numFmtId="0" fontId="45" fillId="0" borderId="0" applyNumberFormat="0" applyFill="0" applyBorder="0" applyAlignment="0" applyProtection="0"/>
    <xf numFmtId="171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171" fontId="46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7" fillId="0" borderId="0" applyNumberFormat="0" applyFill="0" applyBorder="0" applyAlignment="0" applyProtection="0"/>
    <xf numFmtId="0" fontId="63" fillId="0" borderId="0"/>
    <xf numFmtId="171" fontId="63" fillId="0" borderId="0"/>
    <xf numFmtId="0" fontId="63" fillId="0" borderId="0"/>
    <xf numFmtId="171" fontId="4" fillId="0" borderId="0"/>
    <xf numFmtId="0" fontId="208" fillId="0" borderId="0" applyNumberFormat="0" applyFill="0" applyBorder="0" applyAlignment="0" applyProtection="0"/>
    <xf numFmtId="171" fontId="208" fillId="0" borderId="0" applyNumberFormat="0" applyFill="0" applyBorder="0" applyAlignment="0" applyProtection="0"/>
    <xf numFmtId="0" fontId="208" fillId="0" borderId="0" applyNumberFormat="0" applyFill="0" applyBorder="0" applyAlignment="0" applyProtection="0"/>
    <xf numFmtId="171" fontId="209" fillId="0" borderId="0" applyNumberFormat="0" applyFill="0" applyBorder="0" applyAlignment="0" applyProtection="0"/>
    <xf numFmtId="0" fontId="128" fillId="0" borderId="33" applyNumberFormat="0" applyFont="0" applyFill="0" applyAlignment="0" applyProtection="0"/>
    <xf numFmtId="171" fontId="128" fillId="0" borderId="33" applyNumberFormat="0" applyFont="0" applyFill="0" applyAlignment="0" applyProtection="0"/>
    <xf numFmtId="0" fontId="128" fillId="0" borderId="33" applyNumberFormat="0" applyFont="0" applyFill="0" applyAlignment="0" applyProtection="0"/>
    <xf numFmtId="171" fontId="4" fillId="0" borderId="0"/>
    <xf numFmtId="0" fontId="231" fillId="0" borderId="0">
      <alignment horizontal="fill"/>
    </xf>
    <xf numFmtId="331" fontId="10" fillId="0" borderId="0">
      <alignment horizontal="left"/>
    </xf>
    <xf numFmtId="331" fontId="10" fillId="0" borderId="0">
      <alignment horizontal="left"/>
    </xf>
    <xf numFmtId="171" fontId="4" fillId="0" borderId="0"/>
    <xf numFmtId="0" fontId="163" fillId="0" borderId="0"/>
    <xf numFmtId="0" fontId="163" fillId="0" borderId="0"/>
    <xf numFmtId="171" fontId="163" fillId="0" borderId="0"/>
    <xf numFmtId="171" fontId="163" fillId="0" borderId="0"/>
    <xf numFmtId="0" fontId="163" fillId="0" borderId="0"/>
    <xf numFmtId="171" fontId="4" fillId="0" borderId="0"/>
    <xf numFmtId="171" fontId="163" fillId="0" borderId="0"/>
    <xf numFmtId="0" fontId="163" fillId="0" borderId="0"/>
    <xf numFmtId="171" fontId="4" fillId="0" borderId="0"/>
    <xf numFmtId="171" fontId="163" fillId="0" borderId="0"/>
    <xf numFmtId="171" fontId="163" fillId="0" borderId="0"/>
    <xf numFmtId="171" fontId="163" fillId="0" borderId="0"/>
    <xf numFmtId="0" fontId="163" fillId="0" borderId="0"/>
    <xf numFmtId="171" fontId="4" fillId="0" borderId="0"/>
    <xf numFmtId="171" fontId="163" fillId="0" borderId="0"/>
    <xf numFmtId="0" fontId="163" fillId="0" borderId="0"/>
    <xf numFmtId="171" fontId="4" fillId="0" borderId="0"/>
    <xf numFmtId="171" fontId="163" fillId="0" borderId="0"/>
    <xf numFmtId="171" fontId="163" fillId="0" borderId="0"/>
    <xf numFmtId="171" fontId="163" fillId="0" borderId="0"/>
    <xf numFmtId="0" fontId="163" fillId="0" borderId="0"/>
    <xf numFmtId="171" fontId="4" fillId="0" borderId="0"/>
    <xf numFmtId="171" fontId="163" fillId="0" borderId="0"/>
    <xf numFmtId="0" fontId="163" fillId="0" borderId="0"/>
    <xf numFmtId="171" fontId="4" fillId="0" borderId="0"/>
    <xf numFmtId="171" fontId="163" fillId="0" borderId="0"/>
    <xf numFmtId="171" fontId="163" fillId="0" borderId="0"/>
    <xf numFmtId="0" fontId="163" fillId="0" borderId="0"/>
    <xf numFmtId="171" fontId="4" fillId="0" borderId="0"/>
    <xf numFmtId="171" fontId="163" fillId="0" borderId="0"/>
    <xf numFmtId="171" fontId="163" fillId="0" borderId="0"/>
    <xf numFmtId="0" fontId="163" fillId="0" borderId="0"/>
    <xf numFmtId="171" fontId="4" fillId="0" borderId="0"/>
    <xf numFmtId="171" fontId="163" fillId="0" borderId="0"/>
    <xf numFmtId="171" fontId="163" fillId="0" borderId="0"/>
    <xf numFmtId="171" fontId="4" fillId="0" borderId="0"/>
    <xf numFmtId="171" fontId="163" fillId="0" borderId="0"/>
    <xf numFmtId="0" fontId="163" fillId="0" borderId="0"/>
    <xf numFmtId="171" fontId="163" fillId="0" borderId="0"/>
    <xf numFmtId="332" fontId="6" fillId="0" borderId="0" applyFont="0" applyFill="0" applyBorder="0" applyAlignment="0" applyProtection="0"/>
    <xf numFmtId="333" fontId="6" fillId="0" borderId="0" applyFont="0" applyFill="0" applyBorder="0" applyAlignment="0" applyProtection="0"/>
    <xf numFmtId="334" fontId="232" fillId="0" borderId="0"/>
    <xf numFmtId="334" fontId="233" fillId="0" borderId="0"/>
    <xf numFmtId="0" fontId="163" fillId="0" borderId="0"/>
    <xf numFmtId="0" fontId="163" fillId="0" borderId="0"/>
    <xf numFmtId="171" fontId="163" fillId="0" borderId="0"/>
    <xf numFmtId="171" fontId="163" fillId="0" borderId="0"/>
    <xf numFmtId="0" fontId="163" fillId="0" borderId="0"/>
    <xf numFmtId="171" fontId="4" fillId="0" borderId="0"/>
    <xf numFmtId="171" fontId="163" fillId="0" borderId="0"/>
    <xf numFmtId="0" fontId="163" fillId="0" borderId="0"/>
    <xf numFmtId="171" fontId="4" fillId="0" borderId="0"/>
    <xf numFmtId="171" fontId="163" fillId="0" borderId="0"/>
    <xf numFmtId="171" fontId="163" fillId="0" borderId="0"/>
    <xf numFmtId="171" fontId="163" fillId="0" borderId="0"/>
    <xf numFmtId="0" fontId="163" fillId="0" borderId="0"/>
    <xf numFmtId="171" fontId="4" fillId="0" borderId="0"/>
    <xf numFmtId="171" fontId="163" fillId="0" borderId="0"/>
    <xf numFmtId="0" fontId="163" fillId="0" borderId="0"/>
    <xf numFmtId="171" fontId="4" fillId="0" borderId="0"/>
    <xf numFmtId="171" fontId="163" fillId="0" borderId="0"/>
    <xf numFmtId="171" fontId="163" fillId="0" borderId="0"/>
    <xf numFmtId="171" fontId="163" fillId="0" borderId="0"/>
    <xf numFmtId="0" fontId="163" fillId="0" borderId="0"/>
    <xf numFmtId="171" fontId="4" fillId="0" borderId="0"/>
    <xf numFmtId="171" fontId="163" fillId="0" borderId="0"/>
    <xf numFmtId="0" fontId="163" fillId="0" borderId="0"/>
    <xf numFmtId="171" fontId="4" fillId="0" borderId="0"/>
    <xf numFmtId="171" fontId="163" fillId="0" borderId="0"/>
    <xf numFmtId="171" fontId="163" fillId="0" borderId="0"/>
    <xf numFmtId="0" fontId="163" fillId="0" borderId="0"/>
    <xf numFmtId="171" fontId="4" fillId="0" borderId="0"/>
    <xf numFmtId="171" fontId="163" fillId="0" borderId="0"/>
    <xf numFmtId="171" fontId="163" fillId="0" borderId="0"/>
    <xf numFmtId="0" fontId="163" fillId="0" borderId="0"/>
    <xf numFmtId="171" fontId="4" fillId="0" borderId="0"/>
    <xf numFmtId="171" fontId="163" fillId="0" borderId="0"/>
    <xf numFmtId="171" fontId="163" fillId="0" borderId="0"/>
    <xf numFmtId="171" fontId="4" fillId="0" borderId="0"/>
    <xf numFmtId="171" fontId="163" fillId="0" borderId="0"/>
    <xf numFmtId="0" fontId="163" fillId="0" borderId="0"/>
    <xf numFmtId="171" fontId="163" fillId="0" borderId="0"/>
    <xf numFmtId="0" fontId="14" fillId="18" borderId="0" applyNumberFormat="0" applyBorder="0" applyAlignment="0" applyProtection="0"/>
    <xf numFmtId="171" fontId="14" fillId="18" borderId="0" applyNumberFormat="0" applyBorder="0" applyAlignment="0" applyProtection="0"/>
    <xf numFmtId="0" fontId="14" fillId="18" borderId="0" applyNumberFormat="0" applyBorder="0" applyAlignment="0" applyProtection="0"/>
    <xf numFmtId="171" fontId="6" fillId="18" borderId="0" applyNumberFormat="0" applyBorder="0" applyAlignment="0" applyProtection="0"/>
    <xf numFmtId="335" fontId="6" fillId="0" borderId="0" applyFont="0" applyFill="0" applyBorder="0" applyAlignment="0" applyProtection="0"/>
    <xf numFmtId="336" fontId="234" fillId="0" borderId="0" applyFont="0" applyFill="0" applyBorder="0" applyAlignment="0" applyProtection="0"/>
    <xf numFmtId="337" fontId="6" fillId="0" borderId="0" applyFont="0" applyFill="0" applyBorder="0" applyAlignment="0" applyProtection="0"/>
    <xf numFmtId="338" fontId="6" fillId="0" borderId="0" applyFont="0" applyFill="0" applyBorder="0" applyAlignment="0" applyProtection="0"/>
    <xf numFmtId="338" fontId="6" fillId="0" borderId="0" applyFont="0" applyFill="0" applyBorder="0" applyAlignment="0" applyProtection="0"/>
    <xf numFmtId="338" fontId="6" fillId="0" borderId="0" applyFont="0" applyFill="0" applyBorder="0" applyAlignment="0" applyProtection="0"/>
    <xf numFmtId="171" fontId="4" fillId="0" borderId="0"/>
    <xf numFmtId="338" fontId="6" fillId="0" borderId="0" applyFont="0" applyFill="0" applyBorder="0" applyAlignment="0" applyProtection="0"/>
    <xf numFmtId="338" fontId="6" fillId="0" borderId="0" applyFont="0" applyFill="0" applyBorder="0" applyAlignment="0" applyProtection="0"/>
    <xf numFmtId="171" fontId="4" fillId="0" borderId="0"/>
    <xf numFmtId="338" fontId="6" fillId="0" borderId="0" applyFont="0" applyFill="0" applyBorder="0" applyAlignment="0" applyProtection="0"/>
    <xf numFmtId="338" fontId="6" fillId="0" borderId="0" applyFont="0" applyFill="0" applyBorder="0" applyAlignment="0" applyProtection="0"/>
    <xf numFmtId="171" fontId="4" fillId="0" borderId="0"/>
    <xf numFmtId="338" fontId="6" fillId="0" borderId="0" applyFont="0" applyFill="0" applyBorder="0" applyAlignment="0" applyProtection="0"/>
    <xf numFmtId="171" fontId="4" fillId="0" borderId="0"/>
    <xf numFmtId="339" fontId="6" fillId="0" borderId="0" applyFont="0" applyFill="0" applyBorder="0" applyAlignment="0" applyProtection="0"/>
    <xf numFmtId="339" fontId="6" fillId="0" borderId="0" applyFont="0" applyFill="0" applyBorder="0" applyAlignment="0" applyProtection="0"/>
    <xf numFmtId="339" fontId="6" fillId="0" borderId="0" applyFont="0" applyFill="0" applyBorder="0" applyAlignment="0" applyProtection="0"/>
    <xf numFmtId="171" fontId="4" fillId="0" borderId="0"/>
    <xf numFmtId="339" fontId="6" fillId="0" borderId="0" applyFont="0" applyFill="0" applyBorder="0" applyAlignment="0" applyProtection="0"/>
    <xf numFmtId="339" fontId="6" fillId="0" borderId="0" applyFont="0" applyFill="0" applyBorder="0" applyAlignment="0" applyProtection="0"/>
    <xf numFmtId="171" fontId="4" fillId="0" borderId="0"/>
    <xf numFmtId="339" fontId="6" fillId="0" borderId="0" applyFont="0" applyFill="0" applyBorder="0" applyAlignment="0" applyProtection="0"/>
    <xf numFmtId="339" fontId="6" fillId="0" borderId="0" applyFont="0" applyFill="0" applyBorder="0" applyAlignment="0" applyProtection="0"/>
    <xf numFmtId="171" fontId="4" fillId="0" borderId="0"/>
    <xf numFmtId="339" fontId="6" fillId="0" borderId="0" applyFont="0" applyFill="0" applyBorder="0" applyAlignment="0" applyProtection="0"/>
    <xf numFmtId="171" fontId="4" fillId="0" borderId="0"/>
    <xf numFmtId="340" fontId="6" fillId="0" borderId="0" applyFont="0" applyFill="0" applyBorder="0" applyAlignment="0" applyProtection="0"/>
    <xf numFmtId="340" fontId="6" fillId="0" borderId="0" applyFont="0" applyFill="0" applyBorder="0" applyAlignment="0" applyProtection="0"/>
    <xf numFmtId="340" fontId="6" fillId="0" borderId="0" applyFont="0" applyFill="0" applyBorder="0" applyAlignment="0" applyProtection="0"/>
    <xf numFmtId="171" fontId="4" fillId="0" borderId="0"/>
    <xf numFmtId="340" fontId="6" fillId="0" borderId="0" applyFont="0" applyFill="0" applyBorder="0" applyAlignment="0" applyProtection="0"/>
    <xf numFmtId="340" fontId="6" fillId="0" borderId="0" applyFont="0" applyFill="0" applyBorder="0" applyAlignment="0" applyProtection="0"/>
    <xf numFmtId="171" fontId="4" fillId="0" borderId="0"/>
    <xf numFmtId="340" fontId="6" fillId="0" borderId="0" applyFont="0" applyFill="0" applyBorder="0" applyAlignment="0" applyProtection="0"/>
    <xf numFmtId="340" fontId="6" fillId="0" borderId="0" applyFont="0" applyFill="0" applyBorder="0" applyAlignment="0" applyProtection="0"/>
    <xf numFmtId="171" fontId="4" fillId="0" borderId="0"/>
    <xf numFmtId="340" fontId="6" fillId="0" borderId="0" applyFont="0" applyFill="0" applyBorder="0" applyAlignment="0" applyProtection="0"/>
    <xf numFmtId="171" fontId="4" fillId="0" borderId="0"/>
    <xf numFmtId="337" fontId="6" fillId="0" borderId="0" applyFont="0" applyFill="0" applyBorder="0" applyAlignment="0" applyProtection="0"/>
    <xf numFmtId="337" fontId="6" fillId="0" borderId="0" applyFont="0" applyFill="0" applyBorder="0" applyAlignment="0" applyProtection="0"/>
    <xf numFmtId="171" fontId="4" fillId="0" borderId="0"/>
    <xf numFmtId="337" fontId="6" fillId="0" borderId="0" applyFont="0" applyFill="0" applyBorder="0" applyAlignment="0" applyProtection="0"/>
    <xf numFmtId="337" fontId="6" fillId="0" borderId="0" applyFont="0" applyFill="0" applyBorder="0" applyAlignment="0" applyProtection="0"/>
    <xf numFmtId="171" fontId="4" fillId="0" borderId="0"/>
    <xf numFmtId="337" fontId="6" fillId="0" borderId="0" applyFont="0" applyFill="0" applyBorder="0" applyAlignment="0" applyProtection="0"/>
    <xf numFmtId="337" fontId="6" fillId="0" borderId="0" applyFont="0" applyFill="0" applyBorder="0" applyAlignment="0" applyProtection="0"/>
    <xf numFmtId="171" fontId="4" fillId="0" borderId="0"/>
    <xf numFmtId="337" fontId="6" fillId="0" borderId="0" applyFont="0" applyFill="0" applyBorder="0" applyAlignment="0" applyProtection="0"/>
    <xf numFmtId="337" fontId="6" fillId="0" borderId="0" applyFont="0" applyFill="0" applyBorder="0" applyAlignment="0" applyProtection="0"/>
    <xf numFmtId="171" fontId="4" fillId="0" borderId="0"/>
    <xf numFmtId="341" fontId="6" fillId="0" borderId="0" applyFont="0" applyFill="0" applyBorder="0" applyAlignment="0" applyProtection="0"/>
    <xf numFmtId="342" fontId="6" fillId="0" borderId="0" applyFont="0" applyFill="0" applyBorder="0" applyAlignment="0" applyProtection="0"/>
    <xf numFmtId="342" fontId="6" fillId="0" borderId="0" applyFont="0" applyFill="0" applyBorder="0" applyAlignment="0" applyProtection="0"/>
    <xf numFmtId="342" fontId="6" fillId="0" borderId="0" applyFont="0" applyFill="0" applyBorder="0" applyAlignment="0" applyProtection="0"/>
    <xf numFmtId="171" fontId="4" fillId="0" borderId="0"/>
    <xf numFmtId="342" fontId="6" fillId="0" borderId="0" applyFont="0" applyFill="0" applyBorder="0" applyAlignment="0" applyProtection="0"/>
    <xf numFmtId="342" fontId="6" fillId="0" borderId="0" applyFont="0" applyFill="0" applyBorder="0" applyAlignment="0" applyProtection="0"/>
    <xf numFmtId="171" fontId="4" fillId="0" borderId="0"/>
    <xf numFmtId="342" fontId="6" fillId="0" borderId="0" applyFont="0" applyFill="0" applyBorder="0" applyAlignment="0" applyProtection="0"/>
    <xf numFmtId="342" fontId="6" fillId="0" borderId="0" applyFont="0" applyFill="0" applyBorder="0" applyAlignment="0" applyProtection="0"/>
    <xf numFmtId="171" fontId="4" fillId="0" borderId="0"/>
    <xf numFmtId="342" fontId="6" fillId="0" borderId="0" applyFont="0" applyFill="0" applyBorder="0" applyAlignment="0" applyProtection="0"/>
    <xf numFmtId="171" fontId="4" fillId="0" borderId="0"/>
    <xf numFmtId="343" fontId="6" fillId="0" borderId="0" applyFont="0" applyFill="0" applyBorder="0" applyAlignment="0" applyProtection="0"/>
    <xf numFmtId="343" fontId="6" fillId="0" borderId="0" applyFont="0" applyFill="0" applyBorder="0" applyAlignment="0" applyProtection="0"/>
    <xf numFmtId="343" fontId="6" fillId="0" borderId="0" applyFont="0" applyFill="0" applyBorder="0" applyAlignment="0" applyProtection="0"/>
    <xf numFmtId="171" fontId="4" fillId="0" borderId="0"/>
    <xf numFmtId="343" fontId="6" fillId="0" borderId="0" applyFont="0" applyFill="0" applyBorder="0" applyAlignment="0" applyProtection="0"/>
    <xf numFmtId="343" fontId="6" fillId="0" borderId="0" applyFont="0" applyFill="0" applyBorder="0" applyAlignment="0" applyProtection="0"/>
    <xf numFmtId="171" fontId="4" fillId="0" borderId="0"/>
    <xf numFmtId="343" fontId="6" fillId="0" borderId="0" applyFont="0" applyFill="0" applyBorder="0" applyAlignment="0" applyProtection="0"/>
    <xf numFmtId="343" fontId="6" fillId="0" borderId="0" applyFont="0" applyFill="0" applyBorder="0" applyAlignment="0" applyProtection="0"/>
    <xf numFmtId="171" fontId="4" fillId="0" borderId="0"/>
    <xf numFmtId="343" fontId="6" fillId="0" borderId="0" applyFont="0" applyFill="0" applyBorder="0" applyAlignment="0" applyProtection="0"/>
    <xf numFmtId="171" fontId="4" fillId="0" borderId="0"/>
    <xf numFmtId="344" fontId="6" fillId="0" borderId="0" applyFont="0" applyFill="0" applyBorder="0" applyAlignment="0" applyProtection="0"/>
    <xf numFmtId="344" fontId="6" fillId="0" borderId="0" applyFont="0" applyFill="0" applyBorder="0" applyAlignment="0" applyProtection="0"/>
    <xf numFmtId="344" fontId="6" fillId="0" borderId="0" applyFont="0" applyFill="0" applyBorder="0" applyAlignment="0" applyProtection="0"/>
    <xf numFmtId="171" fontId="4" fillId="0" borderId="0"/>
    <xf numFmtId="344" fontId="6" fillId="0" borderId="0" applyFont="0" applyFill="0" applyBorder="0" applyAlignment="0" applyProtection="0"/>
    <xf numFmtId="344" fontId="6" fillId="0" borderId="0" applyFont="0" applyFill="0" applyBorder="0" applyAlignment="0" applyProtection="0"/>
    <xf numFmtId="171" fontId="4" fillId="0" borderId="0"/>
    <xf numFmtId="344" fontId="6" fillId="0" borderId="0" applyFont="0" applyFill="0" applyBorder="0" applyAlignment="0" applyProtection="0"/>
    <xf numFmtId="344" fontId="6" fillId="0" borderId="0" applyFont="0" applyFill="0" applyBorder="0" applyAlignment="0" applyProtection="0"/>
    <xf numFmtId="171" fontId="4" fillId="0" borderId="0"/>
    <xf numFmtId="344" fontId="6" fillId="0" borderId="0" applyFont="0" applyFill="0" applyBorder="0" applyAlignment="0" applyProtection="0"/>
    <xf numFmtId="171" fontId="4" fillId="0" borderId="0"/>
    <xf numFmtId="341" fontId="6" fillId="0" borderId="0" applyFont="0" applyFill="0" applyBorder="0" applyAlignment="0" applyProtection="0"/>
    <xf numFmtId="341" fontId="6" fillId="0" borderId="0" applyFont="0" applyFill="0" applyBorder="0" applyAlignment="0" applyProtection="0"/>
    <xf numFmtId="171" fontId="4" fillId="0" borderId="0"/>
    <xf numFmtId="341" fontId="6" fillId="0" borderId="0" applyFont="0" applyFill="0" applyBorder="0" applyAlignment="0" applyProtection="0"/>
    <xf numFmtId="341" fontId="6" fillId="0" borderId="0" applyFont="0" applyFill="0" applyBorder="0" applyAlignment="0" applyProtection="0"/>
    <xf numFmtId="171" fontId="4" fillId="0" borderId="0"/>
    <xf numFmtId="341" fontId="6" fillId="0" borderId="0" applyFont="0" applyFill="0" applyBorder="0" applyAlignment="0" applyProtection="0"/>
    <xf numFmtId="341" fontId="6" fillId="0" borderId="0" applyFont="0" applyFill="0" applyBorder="0" applyAlignment="0" applyProtection="0"/>
    <xf numFmtId="171" fontId="4" fillId="0" borderId="0"/>
    <xf numFmtId="341" fontId="6" fillId="0" borderId="0" applyFont="0" applyFill="0" applyBorder="0" applyAlignment="0" applyProtection="0"/>
    <xf numFmtId="341" fontId="6" fillId="0" borderId="0" applyFont="0" applyFill="0" applyBorder="0" applyAlignment="0" applyProtection="0"/>
    <xf numFmtId="171" fontId="4" fillId="0" borderId="0"/>
    <xf numFmtId="0" fontId="235" fillId="0" borderId="10" applyBorder="0" applyProtection="0">
      <alignment horizontal="right"/>
    </xf>
    <xf numFmtId="0" fontId="235" fillId="0" borderId="10" applyBorder="0" applyProtection="0">
      <alignment horizontal="right"/>
    </xf>
    <xf numFmtId="171" fontId="235" fillId="0" borderId="10" applyBorder="0" applyProtection="0">
      <alignment horizontal="right"/>
    </xf>
    <xf numFmtId="171" fontId="236" fillId="0" borderId="10" applyBorder="0" applyProtection="0">
      <alignment horizontal="right"/>
    </xf>
    <xf numFmtId="171" fontId="235" fillId="0" borderId="10" applyBorder="0" applyProtection="0">
      <alignment horizontal="right"/>
    </xf>
    <xf numFmtId="0" fontId="235" fillId="0" borderId="10" applyBorder="0" applyProtection="0">
      <alignment horizontal="right"/>
    </xf>
    <xf numFmtId="0" fontId="235" fillId="0" borderId="10" applyBorder="0" applyProtection="0">
      <alignment horizontal="right"/>
    </xf>
    <xf numFmtId="0" fontId="235" fillId="0" borderId="10" applyBorder="0" applyProtection="0">
      <alignment horizontal="right"/>
    </xf>
    <xf numFmtId="0" fontId="235" fillId="0" borderId="10" applyBorder="0" applyProtection="0">
      <alignment horizontal="right"/>
    </xf>
    <xf numFmtId="0" fontId="235" fillId="0" borderId="10" applyBorder="0" applyProtection="0">
      <alignment horizontal="right"/>
    </xf>
    <xf numFmtId="0" fontId="235" fillId="0" borderId="10" applyBorder="0" applyProtection="0">
      <alignment horizontal="right"/>
    </xf>
    <xf numFmtId="345" fontId="121" fillId="0" borderId="22" applyFont="0" applyFill="0" applyBorder="0" applyAlignment="0">
      <alignment horizontal="centerContinuous"/>
    </xf>
    <xf numFmtId="345" fontId="121" fillId="0" borderId="22" applyFont="0" applyFill="0" applyBorder="0" applyAlignment="0">
      <alignment horizontal="centerContinuous"/>
    </xf>
    <xf numFmtId="345" fontId="121" fillId="0" borderId="22" applyFont="0" applyFill="0" applyBorder="0" applyAlignment="0">
      <alignment horizontal="centerContinuous"/>
    </xf>
    <xf numFmtId="171" fontId="4" fillId="0" borderId="0"/>
    <xf numFmtId="171" fontId="4" fillId="0" borderId="0"/>
    <xf numFmtId="346" fontId="158" fillId="0" borderId="22" applyFont="0" applyFill="0" applyBorder="0" applyAlignment="0">
      <alignment horizontal="centerContinuous"/>
    </xf>
    <xf numFmtId="346" fontId="158" fillId="0" borderId="22" applyFont="0" applyFill="0" applyBorder="0" applyAlignment="0">
      <alignment horizontal="centerContinuous"/>
    </xf>
    <xf numFmtId="346" fontId="158" fillId="0" borderId="22" applyFont="0" applyFill="0" applyBorder="0" applyAlignment="0">
      <alignment horizontal="centerContinuous"/>
    </xf>
    <xf numFmtId="171" fontId="4" fillId="0" borderId="0"/>
    <xf numFmtId="171" fontId="4" fillId="0" borderId="0"/>
    <xf numFmtId="0" fontId="236" fillId="0" borderId="10" applyBorder="0" applyProtection="0">
      <alignment horizontal="right"/>
    </xf>
    <xf numFmtId="347" fontId="106" fillId="0" borderId="0" applyFont="0" applyFill="0" applyBorder="0" applyAlignment="0" applyProtection="0"/>
    <xf numFmtId="348" fontId="14" fillId="0" borderId="0" applyFont="0" applyFill="0" applyBorder="0" applyAlignment="0" applyProtection="0"/>
    <xf numFmtId="171" fontId="73" fillId="24" borderId="0" applyNumberFormat="0" applyBorder="0" applyAlignment="0" applyProtection="0"/>
    <xf numFmtId="171" fontId="73" fillId="24" borderId="0" applyNumberFormat="0" applyBorder="0" applyAlignment="0" applyProtection="0"/>
    <xf numFmtId="0" fontId="73" fillId="24" borderId="0" applyNumberFormat="0" applyBorder="0" applyAlignment="0" applyProtection="0"/>
    <xf numFmtId="171" fontId="4" fillId="0" borderId="0"/>
    <xf numFmtId="171" fontId="73" fillId="27" borderId="0" applyNumberFormat="0" applyBorder="0" applyAlignment="0" applyProtection="0"/>
    <xf numFmtId="171" fontId="73" fillId="27" borderId="0" applyNumberFormat="0" applyBorder="0" applyAlignment="0" applyProtection="0"/>
    <xf numFmtId="0" fontId="73" fillId="27" borderId="0" applyNumberFormat="0" applyBorder="0" applyAlignment="0" applyProtection="0"/>
    <xf numFmtId="171" fontId="4" fillId="0" borderId="0"/>
    <xf numFmtId="171" fontId="73" fillId="31" borderId="0" applyNumberFormat="0" applyBorder="0" applyAlignment="0" applyProtection="0"/>
    <xf numFmtId="171" fontId="73" fillId="31" borderId="0" applyNumberFormat="0" applyBorder="0" applyAlignment="0" applyProtection="0"/>
    <xf numFmtId="0" fontId="73" fillId="31" borderId="0" applyNumberFormat="0" applyBorder="0" applyAlignment="0" applyProtection="0"/>
    <xf numFmtId="171" fontId="4" fillId="0" borderId="0"/>
    <xf numFmtId="171" fontId="73" fillId="21" borderId="0" applyNumberFormat="0" applyBorder="0" applyAlignment="0" applyProtection="0"/>
    <xf numFmtId="171" fontId="73" fillId="21" borderId="0" applyNumberFormat="0" applyBorder="0" applyAlignment="0" applyProtection="0"/>
    <xf numFmtId="0" fontId="73" fillId="21" borderId="0" applyNumberFormat="0" applyBorder="0" applyAlignment="0" applyProtection="0"/>
    <xf numFmtId="171" fontId="4" fillId="0" borderId="0"/>
    <xf numFmtId="171" fontId="73" fillId="22" borderId="0" applyNumberFormat="0" applyBorder="0" applyAlignment="0" applyProtection="0"/>
    <xf numFmtId="171" fontId="73" fillId="22" borderId="0" applyNumberFormat="0" applyBorder="0" applyAlignment="0" applyProtection="0"/>
    <xf numFmtId="0" fontId="73" fillId="22" borderId="0" applyNumberFormat="0" applyBorder="0" applyAlignment="0" applyProtection="0"/>
    <xf numFmtId="171" fontId="4" fillId="0" borderId="0"/>
    <xf numFmtId="171" fontId="73" fillId="34" borderId="0" applyNumberFormat="0" applyBorder="0" applyAlignment="0" applyProtection="0"/>
    <xf numFmtId="171" fontId="73" fillId="34" borderId="0" applyNumberFormat="0" applyBorder="0" applyAlignment="0" applyProtection="0"/>
    <xf numFmtId="0" fontId="73" fillId="34" borderId="0" applyNumberFormat="0" applyBorder="0" applyAlignment="0" applyProtection="0"/>
    <xf numFmtId="171" fontId="4" fillId="0" borderId="0"/>
    <xf numFmtId="239" fontId="12" fillId="0" borderId="34">
      <protection locked="0"/>
    </xf>
    <xf numFmtId="171" fontId="237" fillId="15" borderId="15" applyNumberFormat="0" applyAlignment="0" applyProtection="0"/>
    <xf numFmtId="171" fontId="237" fillId="15" borderId="15" applyNumberFormat="0" applyAlignment="0" applyProtection="0"/>
    <xf numFmtId="0" fontId="237" fillId="15" borderId="15" applyNumberFormat="0" applyAlignment="0" applyProtection="0"/>
    <xf numFmtId="0" fontId="237" fillId="15" borderId="15" applyNumberFormat="0" applyAlignment="0" applyProtection="0"/>
    <xf numFmtId="0" fontId="237" fillId="15" borderId="15" applyNumberFormat="0" applyAlignment="0" applyProtection="0"/>
    <xf numFmtId="0" fontId="237" fillId="15" borderId="15" applyNumberFormat="0" applyAlignment="0" applyProtection="0"/>
    <xf numFmtId="0" fontId="237" fillId="15" borderId="15" applyNumberFormat="0" applyAlignment="0" applyProtection="0"/>
    <xf numFmtId="171" fontId="4" fillId="0" borderId="0"/>
    <xf numFmtId="3" fontId="238" fillId="0" borderId="0">
      <alignment horizontal="center" vertical="center" textRotation="90" wrapText="1"/>
    </xf>
    <xf numFmtId="0" fontId="239" fillId="46" borderId="6">
      <alignment horizontal="left" vertical="center"/>
    </xf>
    <xf numFmtId="171" fontId="239" fillId="46" borderId="6">
      <alignment horizontal="left" vertical="center"/>
    </xf>
    <xf numFmtId="0" fontId="239" fillId="46" borderId="6">
      <alignment horizontal="left" vertical="center"/>
    </xf>
    <xf numFmtId="171" fontId="4" fillId="0" borderId="0"/>
    <xf numFmtId="171" fontId="240" fillId="40" borderId="35" applyNumberFormat="0" applyAlignment="0" applyProtection="0"/>
    <xf numFmtId="171" fontId="240" fillId="40" borderId="35" applyNumberFormat="0" applyAlignment="0" applyProtection="0"/>
    <xf numFmtId="0" fontId="240" fillId="40" borderId="35" applyNumberFormat="0" applyAlignment="0" applyProtection="0"/>
    <xf numFmtId="0" fontId="240" fillId="40" borderId="35" applyNumberFormat="0" applyAlignment="0" applyProtection="0"/>
    <xf numFmtId="0" fontId="240" fillId="40" borderId="35" applyNumberFormat="0" applyAlignment="0" applyProtection="0"/>
    <xf numFmtId="0" fontId="240" fillId="40" borderId="35" applyNumberFormat="0" applyAlignment="0" applyProtection="0"/>
    <xf numFmtId="0" fontId="240" fillId="40" borderId="35" applyNumberFormat="0" applyAlignment="0" applyProtection="0"/>
    <xf numFmtId="0" fontId="240" fillId="40" borderId="35" applyNumberFormat="0" applyAlignment="0" applyProtection="0"/>
    <xf numFmtId="171" fontId="4" fillId="0" borderId="0"/>
    <xf numFmtId="171" fontId="114" fillId="40" borderId="15" applyNumberFormat="0" applyAlignment="0" applyProtection="0"/>
    <xf numFmtId="171" fontId="114" fillId="40" borderId="15" applyNumberFormat="0" applyAlignment="0" applyProtection="0"/>
    <xf numFmtId="0" fontId="114" fillId="40" borderId="15" applyNumberFormat="0" applyAlignment="0" applyProtection="0"/>
    <xf numFmtId="0" fontId="114" fillId="40" borderId="15" applyNumberFormat="0" applyAlignment="0" applyProtection="0"/>
    <xf numFmtId="0" fontId="114" fillId="40" borderId="15" applyNumberFormat="0" applyAlignment="0" applyProtection="0"/>
    <xf numFmtId="0" fontId="114" fillId="40" borderId="15" applyNumberFormat="0" applyAlignment="0" applyProtection="0"/>
    <xf numFmtId="0" fontId="114" fillId="40" borderId="15" applyNumberFormat="0" applyAlignment="0" applyProtection="0"/>
    <xf numFmtId="171" fontId="4" fillId="0" borderId="0"/>
    <xf numFmtId="0" fontId="241" fillId="0" borderId="0" applyNumberFormat="0" applyFill="0" applyBorder="0" applyAlignment="0" applyProtection="0"/>
    <xf numFmtId="171" fontId="242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171" fontId="4" fillId="0" borderId="0"/>
    <xf numFmtId="171" fontId="92" fillId="0" borderId="0" applyNumberFormat="0" applyFill="0" applyBorder="0" applyAlignment="0" applyProtection="0">
      <alignment vertical="top"/>
      <protection locked="0"/>
    </xf>
    <xf numFmtId="0" fontId="243" fillId="0" borderId="0" applyNumberFormat="0" applyFill="0" applyBorder="0" applyAlignment="0" applyProtection="0"/>
    <xf numFmtId="0" fontId="243" fillId="0" borderId="0" applyNumberFormat="0" applyFill="0" applyBorder="0" applyAlignment="0" applyProtection="0"/>
    <xf numFmtId="0" fontId="243" fillId="0" borderId="0" applyNumberFormat="0" applyFill="0" applyBorder="0" applyAlignment="0" applyProtection="0"/>
    <xf numFmtId="14" fontId="244" fillId="0" borderId="0"/>
    <xf numFmtId="349" fontId="10" fillId="0" borderId="0"/>
    <xf numFmtId="350" fontId="245" fillId="44" borderId="0" applyFont="0" applyFill="0" applyBorder="0" applyAlignment="0" applyProtection="0">
      <alignment horizontal="right"/>
    </xf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71" fontId="4" fillId="0" borderId="0"/>
    <xf numFmtId="351" fontId="10" fillId="0" borderId="0" applyFont="0" applyFill="0" applyBorder="0" applyAlignment="0" applyProtection="0"/>
    <xf numFmtId="352" fontId="6" fillId="0" borderId="0" applyFont="0" applyFill="0" applyBorder="0" applyAlignment="0" applyProtection="0"/>
    <xf numFmtId="353" fontId="6" fillId="0" borderId="0" applyFont="0" applyFill="0" applyBorder="0" applyAlignment="0" applyProtection="0"/>
    <xf numFmtId="171" fontId="47" fillId="0" borderId="0"/>
    <xf numFmtId="171" fontId="47" fillId="0" borderId="0"/>
    <xf numFmtId="171" fontId="4" fillId="0" borderId="0"/>
    <xf numFmtId="354" fontId="6" fillId="0" borderId="0" applyFont="0" applyFill="0" applyBorder="0" applyAlignment="0" applyProtection="0"/>
    <xf numFmtId="355" fontId="6" fillId="0" borderId="0" applyFont="0" applyFill="0" applyBorder="0" applyAlignment="0" applyProtection="0"/>
    <xf numFmtId="356" fontId="10" fillId="0" borderId="1" applyNumberFormat="0" applyBorder="0" applyAlignment="0">
      <alignment horizontal="centerContinuous" vertical="center" wrapText="1"/>
    </xf>
    <xf numFmtId="356" fontId="10" fillId="0" borderId="1" applyNumberFormat="0" applyBorder="0" applyAlignment="0">
      <alignment horizontal="centerContinuous" vertical="center" wrapText="1"/>
    </xf>
    <xf numFmtId="171" fontId="4" fillId="0" borderId="0"/>
    <xf numFmtId="357" fontId="246" fillId="0" borderId="36">
      <alignment horizontal="center" vertical="center" wrapText="1"/>
    </xf>
    <xf numFmtId="171" fontId="247" fillId="0" borderId="37" applyNumberFormat="0" applyFill="0" applyAlignment="0" applyProtection="0"/>
    <xf numFmtId="171" fontId="247" fillId="0" borderId="37" applyNumberFormat="0" applyFill="0" applyAlignment="0" applyProtection="0"/>
    <xf numFmtId="0" fontId="247" fillId="0" borderId="37" applyNumberFormat="0" applyFill="0" applyAlignment="0" applyProtection="0"/>
    <xf numFmtId="171" fontId="4" fillId="0" borderId="0"/>
    <xf numFmtId="171" fontId="248" fillId="0" borderId="38" applyNumberFormat="0" applyFill="0" applyAlignment="0" applyProtection="0"/>
    <xf numFmtId="171" fontId="248" fillId="0" borderId="38" applyNumberFormat="0" applyFill="0" applyAlignment="0" applyProtection="0"/>
    <xf numFmtId="0" fontId="248" fillId="0" borderId="38" applyNumberFormat="0" applyFill="0" applyAlignment="0" applyProtection="0"/>
    <xf numFmtId="171" fontId="4" fillId="0" borderId="0"/>
    <xf numFmtId="171" fontId="249" fillId="0" borderId="39" applyNumberFormat="0" applyFill="0" applyAlignment="0" applyProtection="0"/>
    <xf numFmtId="171" fontId="249" fillId="0" borderId="39" applyNumberFormat="0" applyFill="0" applyAlignment="0" applyProtection="0"/>
    <xf numFmtId="0" fontId="249" fillId="0" borderId="39" applyNumberFormat="0" applyFill="0" applyAlignment="0" applyProtection="0"/>
    <xf numFmtId="171" fontId="4" fillId="0" borderId="0"/>
    <xf numFmtId="171" fontId="249" fillId="0" borderId="0" applyNumberFormat="0" applyFill="0" applyBorder="0" applyAlignment="0" applyProtection="0"/>
    <xf numFmtId="171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171" fontId="4" fillId="0" borderId="0"/>
    <xf numFmtId="357" fontId="246" fillId="0" borderId="36">
      <alignment horizontal="center" vertical="center" wrapText="1"/>
    </xf>
    <xf numFmtId="357" fontId="246" fillId="0" borderId="36">
      <alignment horizontal="center" vertical="center" wrapText="1"/>
    </xf>
    <xf numFmtId="357" fontId="246" fillId="0" borderId="36">
      <alignment horizontal="center" vertical="center" wrapText="1"/>
    </xf>
    <xf numFmtId="357" fontId="246" fillId="0" borderId="36">
      <alignment horizontal="center" vertical="center" wrapText="1"/>
    </xf>
    <xf numFmtId="0" fontId="250" fillId="0" borderId="0">
      <alignment vertical="top"/>
    </xf>
    <xf numFmtId="171" fontId="250" fillId="0" borderId="0">
      <alignment vertical="top"/>
    </xf>
    <xf numFmtId="0" fontId="250" fillId="0" borderId="0">
      <alignment vertical="top"/>
    </xf>
    <xf numFmtId="171" fontId="251" fillId="0" borderId="0">
      <alignment vertical="top"/>
    </xf>
    <xf numFmtId="3" fontId="252" fillId="43" borderId="40">
      <alignment horizontal="left"/>
    </xf>
    <xf numFmtId="3" fontId="252" fillId="43" borderId="40">
      <alignment horizontal="left"/>
    </xf>
    <xf numFmtId="3" fontId="252" fillId="43" borderId="40">
      <alignment horizontal="left"/>
    </xf>
    <xf numFmtId="171" fontId="4" fillId="0" borderId="0"/>
    <xf numFmtId="171" fontId="4" fillId="0" borderId="0"/>
    <xf numFmtId="3" fontId="253" fillId="43" borderId="40">
      <alignment horizontal="left"/>
    </xf>
    <xf numFmtId="3" fontId="253" fillId="43" borderId="40">
      <alignment horizontal="left"/>
    </xf>
    <xf numFmtId="3" fontId="253" fillId="43" borderId="40">
      <alignment horizontal="left"/>
    </xf>
    <xf numFmtId="171" fontId="4" fillId="0" borderId="0"/>
    <xf numFmtId="171" fontId="4" fillId="0" borderId="0"/>
    <xf numFmtId="239" fontId="254" fillId="37" borderId="34"/>
    <xf numFmtId="0" fontId="255" fillId="0" borderId="0"/>
    <xf numFmtId="171" fontId="256" fillId="0" borderId="16" applyNumberFormat="0" applyFill="0" applyAlignment="0" applyProtection="0"/>
    <xf numFmtId="171" fontId="256" fillId="0" borderId="16" applyNumberFormat="0" applyFill="0" applyAlignment="0" applyProtection="0"/>
    <xf numFmtId="0" fontId="256" fillId="0" borderId="16" applyNumberFormat="0" applyFill="0" applyAlignment="0" applyProtection="0"/>
    <xf numFmtId="0" fontId="256" fillId="0" borderId="16" applyNumberFormat="0" applyFill="0" applyAlignment="0" applyProtection="0"/>
    <xf numFmtId="0" fontId="256" fillId="0" borderId="16" applyNumberFormat="0" applyFill="0" applyAlignment="0" applyProtection="0"/>
    <xf numFmtId="0" fontId="256" fillId="0" borderId="16" applyNumberFormat="0" applyFill="0" applyAlignment="0" applyProtection="0"/>
    <xf numFmtId="0" fontId="256" fillId="0" borderId="16" applyNumberFormat="0" applyFill="0" applyAlignment="0" applyProtection="0"/>
    <xf numFmtId="171" fontId="4" fillId="0" borderId="0"/>
    <xf numFmtId="3" fontId="121" fillId="43" borderId="18" applyFill="0">
      <alignment vertical="center"/>
    </xf>
    <xf numFmtId="0" fontId="121" fillId="0" borderId="18">
      <alignment wrapText="1"/>
    </xf>
    <xf numFmtId="171" fontId="121" fillId="0" borderId="18">
      <alignment wrapText="1"/>
    </xf>
    <xf numFmtId="0" fontId="121" fillId="0" borderId="18">
      <alignment wrapText="1"/>
    </xf>
    <xf numFmtId="171" fontId="4" fillId="0" borderId="0"/>
    <xf numFmtId="0" fontId="89" fillId="0" borderId="1">
      <alignment horizontal="left" vertical="top" indent="1"/>
    </xf>
    <xf numFmtId="171" fontId="89" fillId="0" borderId="1">
      <alignment horizontal="left" vertical="top" indent="1"/>
    </xf>
    <xf numFmtId="0" fontId="89" fillId="0" borderId="1">
      <alignment horizontal="left" vertical="top" indent="1"/>
    </xf>
    <xf numFmtId="171" fontId="89" fillId="0" borderId="1">
      <alignment horizontal="left" vertical="top"/>
    </xf>
    <xf numFmtId="0" fontId="177" fillId="0" borderId="1">
      <alignment horizontal="left" wrapText="1" indent="4"/>
    </xf>
    <xf numFmtId="171" fontId="177" fillId="0" borderId="1">
      <alignment horizontal="left" wrapText="1" indent="4"/>
    </xf>
    <xf numFmtId="171" fontId="177" fillId="0" borderId="1">
      <alignment horizontal="left" wrapText="1" indent="4"/>
    </xf>
    <xf numFmtId="0" fontId="177" fillId="0" borderId="1">
      <alignment horizontal="left" wrapText="1" indent="4"/>
    </xf>
    <xf numFmtId="171" fontId="177" fillId="0" borderId="1">
      <alignment horizontal="left" wrapText="1"/>
    </xf>
    <xf numFmtId="171" fontId="177" fillId="0" borderId="1">
      <alignment horizontal="left" wrapText="1" indent="4"/>
    </xf>
    <xf numFmtId="171" fontId="177" fillId="0" borderId="1">
      <alignment horizontal="left" wrapText="1" indent="4"/>
    </xf>
    <xf numFmtId="0" fontId="177" fillId="0" borderId="1">
      <alignment horizontal="left" wrapText="1" indent="4"/>
    </xf>
    <xf numFmtId="171" fontId="177" fillId="0" borderId="1">
      <alignment horizontal="left" wrapText="1"/>
    </xf>
    <xf numFmtId="171" fontId="177" fillId="0" borderId="1">
      <alignment horizontal="left" wrapText="1" indent="4"/>
    </xf>
    <xf numFmtId="171" fontId="177" fillId="0" borderId="1">
      <alignment horizontal="left" wrapText="1" indent="4"/>
    </xf>
    <xf numFmtId="0" fontId="177" fillId="0" borderId="1">
      <alignment horizontal="left" wrapText="1" indent="4"/>
    </xf>
    <xf numFmtId="171" fontId="177" fillId="0" borderId="1">
      <alignment horizontal="left" wrapText="1"/>
    </xf>
    <xf numFmtId="171" fontId="177" fillId="0" borderId="1">
      <alignment horizontal="left" wrapText="1" indent="4"/>
    </xf>
    <xf numFmtId="0" fontId="177" fillId="0" borderId="1">
      <alignment horizontal="left" wrapText="1" indent="4"/>
    </xf>
    <xf numFmtId="171" fontId="177" fillId="0" borderId="1">
      <alignment horizontal="left" wrapText="1"/>
    </xf>
    <xf numFmtId="171" fontId="119" fillId="42" borderId="17" applyNumberFormat="0" applyAlignment="0" applyProtection="0"/>
    <xf numFmtId="171" fontId="119" fillId="42" borderId="17" applyNumberFormat="0" applyAlignment="0" applyProtection="0"/>
    <xf numFmtId="0" fontId="119" fillId="42" borderId="17" applyNumberFormat="0" applyAlignment="0" applyProtection="0"/>
    <xf numFmtId="171" fontId="4" fillId="0" borderId="0"/>
    <xf numFmtId="171" fontId="257" fillId="0" borderId="0" applyNumberFormat="0" applyFill="0" applyBorder="0" applyAlignment="0" applyProtection="0"/>
    <xf numFmtId="171" fontId="257" fillId="0" borderId="0" applyNumberFormat="0" applyFill="0" applyBorder="0" applyAlignment="0" applyProtection="0"/>
    <xf numFmtId="0" fontId="257" fillId="0" borderId="0" applyNumberFormat="0" applyFill="0" applyBorder="0" applyAlignment="0" applyProtection="0"/>
    <xf numFmtId="171" fontId="4" fillId="0" borderId="0"/>
    <xf numFmtId="167" fontId="258" fillId="0" borderId="0"/>
    <xf numFmtId="167" fontId="258" fillId="0" borderId="0"/>
    <xf numFmtId="167" fontId="258" fillId="0" borderId="0"/>
    <xf numFmtId="171" fontId="4" fillId="0" borderId="0"/>
    <xf numFmtId="0" fontId="259" fillId="3" borderId="0" applyFill="0"/>
    <xf numFmtId="171" fontId="259" fillId="3" borderId="0" applyFill="0"/>
    <xf numFmtId="0" fontId="259" fillId="3" borderId="0" applyFill="0"/>
    <xf numFmtId="171" fontId="4" fillId="0" borderId="0"/>
    <xf numFmtId="171" fontId="260" fillId="2" borderId="0" applyNumberFormat="0" applyBorder="0" applyAlignment="0" applyProtection="0"/>
    <xf numFmtId="171" fontId="260" fillId="2" borderId="0" applyNumberFormat="0" applyBorder="0" applyAlignment="0" applyProtection="0"/>
    <xf numFmtId="0" fontId="261" fillId="2" borderId="0" applyNumberFormat="0" applyBorder="0" applyAlignment="0" applyProtection="0"/>
    <xf numFmtId="171" fontId="4" fillId="0" borderId="0"/>
    <xf numFmtId="171" fontId="261" fillId="2" borderId="0" applyNumberFormat="0" applyBorder="0" applyAlignment="0" applyProtection="0"/>
    <xf numFmtId="171" fontId="261" fillId="2" borderId="0" applyNumberFormat="0" applyBorder="0" applyAlignment="0" applyProtection="0"/>
    <xf numFmtId="0" fontId="261" fillId="2" borderId="0" applyNumberFormat="0" applyBorder="0" applyAlignment="0" applyProtection="0"/>
    <xf numFmtId="171" fontId="4" fillId="0" borderId="0"/>
    <xf numFmtId="171" fontId="260" fillId="2" borderId="0" applyNumberFormat="0" applyBorder="0" applyAlignment="0" applyProtection="0"/>
    <xf numFmtId="171" fontId="260" fillId="2" borderId="0" applyNumberFormat="0" applyBorder="0" applyAlignment="0" applyProtection="0"/>
    <xf numFmtId="0" fontId="260" fillId="2" borderId="0" applyNumberFormat="0" applyBorder="0" applyAlignment="0" applyProtection="0"/>
    <xf numFmtId="171" fontId="4" fillId="0" borderId="0"/>
    <xf numFmtId="0" fontId="1" fillId="0" borderId="0"/>
    <xf numFmtId="171" fontId="1" fillId="0" borderId="0"/>
    <xf numFmtId="0" fontId="1" fillId="0" borderId="0"/>
    <xf numFmtId="171" fontId="71" fillId="0" borderId="0"/>
    <xf numFmtId="171" fontId="1" fillId="0" borderId="0"/>
    <xf numFmtId="171" fontId="1" fillId="0" borderId="0"/>
    <xf numFmtId="171" fontId="71" fillId="0" borderId="0"/>
    <xf numFmtId="171" fontId="1" fillId="0" borderId="0"/>
    <xf numFmtId="171" fontId="1" fillId="0" borderId="0"/>
    <xf numFmtId="171" fontId="7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71" fillId="0" borderId="0"/>
    <xf numFmtId="171" fontId="1" fillId="0" borderId="0"/>
    <xf numFmtId="171" fontId="1" fillId="0" borderId="0"/>
    <xf numFmtId="171" fontId="7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71" fillId="0" borderId="0"/>
    <xf numFmtId="0" fontId="19" fillId="0" borderId="0">
      <alignment horizontal="left"/>
    </xf>
    <xf numFmtId="171" fontId="19" fillId="0" borderId="0">
      <alignment horizontal="left"/>
    </xf>
    <xf numFmtId="0" fontId="19" fillId="0" borderId="0">
      <alignment horizontal="left"/>
    </xf>
    <xf numFmtId="171" fontId="4" fillId="0" borderId="0"/>
    <xf numFmtId="358" fontId="6" fillId="0" borderId="0"/>
    <xf numFmtId="171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71" fillId="0" borderId="0"/>
    <xf numFmtId="171" fontId="1" fillId="0" borderId="0"/>
    <xf numFmtId="171" fontId="1" fillId="0" borderId="0"/>
    <xf numFmtId="171" fontId="7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71" fillId="0" borderId="0"/>
    <xf numFmtId="0" fontId="1" fillId="0" borderId="0"/>
    <xf numFmtId="171" fontId="1" fillId="0" borderId="0"/>
    <xf numFmtId="171" fontId="71" fillId="0" borderId="0"/>
    <xf numFmtId="171" fontId="1" fillId="0" borderId="0"/>
    <xf numFmtId="171" fontId="1" fillId="0" borderId="0"/>
    <xf numFmtId="171" fontId="7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71" fillId="0" borderId="0"/>
    <xf numFmtId="0" fontId="4" fillId="0" borderId="0"/>
    <xf numFmtId="171" fontId="4" fillId="0" borderId="0"/>
    <xf numFmtId="0" fontId="4" fillId="0" borderId="0"/>
    <xf numFmtId="0" fontId="4" fillId="0" borderId="0"/>
    <xf numFmtId="171" fontId="4" fillId="0" borderId="0"/>
    <xf numFmtId="0" fontId="4" fillId="0" borderId="0"/>
    <xf numFmtId="0" fontId="4" fillId="0" borderId="0"/>
    <xf numFmtId="171" fontId="4" fillId="0" borderId="0"/>
    <xf numFmtId="0" fontId="4" fillId="0" borderId="0"/>
    <xf numFmtId="0" fontId="4" fillId="0" borderId="0"/>
    <xf numFmtId="171" fontId="4" fillId="0" borderId="0"/>
    <xf numFmtId="0" fontId="4" fillId="0" borderId="0"/>
    <xf numFmtId="0" fontId="4" fillId="0" borderId="0"/>
    <xf numFmtId="171" fontId="4" fillId="0" borderId="0"/>
    <xf numFmtId="0" fontId="4" fillId="0" borderId="0"/>
    <xf numFmtId="0" fontId="4" fillId="0" borderId="0"/>
    <xf numFmtId="171" fontId="4" fillId="0" borderId="0"/>
    <xf numFmtId="0" fontId="4" fillId="0" borderId="0"/>
    <xf numFmtId="0" fontId="4" fillId="0" borderId="0"/>
    <xf numFmtId="171" fontId="4" fillId="0" borderId="0"/>
    <xf numFmtId="0" fontId="4" fillId="0" borderId="0"/>
    <xf numFmtId="0" fontId="4" fillId="0" borderId="0"/>
    <xf numFmtId="171" fontId="4" fillId="0" borderId="0"/>
    <xf numFmtId="0" fontId="4" fillId="0" borderId="0"/>
    <xf numFmtId="0" fontId="4" fillId="0" borderId="0"/>
    <xf numFmtId="171" fontId="4" fillId="0" borderId="0"/>
    <xf numFmtId="0" fontId="4" fillId="0" borderId="0"/>
    <xf numFmtId="0" fontId="4" fillId="0" borderId="0"/>
    <xf numFmtId="171" fontId="4" fillId="0" borderId="0"/>
    <xf numFmtId="0" fontId="4" fillId="0" borderId="0"/>
    <xf numFmtId="0" fontId="4" fillId="0" borderId="0"/>
    <xf numFmtId="0" fontId="10" fillId="0" borderId="0"/>
    <xf numFmtId="171" fontId="10" fillId="0" borderId="0"/>
    <xf numFmtId="0" fontId="10" fillId="0" borderId="0"/>
    <xf numFmtId="171" fontId="4" fillId="0" borderId="0"/>
    <xf numFmtId="171" fontId="4" fillId="0" borderId="0"/>
    <xf numFmtId="4" fontId="1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4" fillId="0" borderId="0"/>
    <xf numFmtId="0" fontId="4" fillId="0" borderId="0"/>
    <xf numFmtId="0" fontId="4" fillId="0" borderId="0"/>
    <xf numFmtId="171" fontId="4" fillId="0" borderId="0"/>
    <xf numFmtId="0" fontId="4" fillId="0" borderId="0"/>
    <xf numFmtId="0" fontId="4" fillId="0" borderId="0"/>
    <xf numFmtId="171" fontId="4" fillId="0" borderId="0"/>
    <xf numFmtId="0" fontId="4" fillId="0" borderId="0"/>
    <xf numFmtId="0" fontId="4" fillId="0" borderId="0"/>
    <xf numFmtId="171" fontId="4" fillId="0" borderId="0"/>
    <xf numFmtId="0" fontId="4" fillId="0" borderId="0"/>
    <xf numFmtId="171" fontId="10" fillId="0" borderId="0"/>
    <xf numFmtId="0" fontId="10" fillId="0" borderId="0"/>
    <xf numFmtId="0" fontId="4" fillId="0" borderId="0"/>
    <xf numFmtId="0" fontId="10" fillId="0" borderId="0"/>
    <xf numFmtId="171" fontId="10" fillId="0" borderId="0"/>
    <xf numFmtId="0" fontId="10" fillId="0" borderId="0"/>
    <xf numFmtId="171" fontId="4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171" fontId="10" fillId="0" borderId="0"/>
    <xf numFmtId="0" fontId="10" fillId="0" borderId="0"/>
    <xf numFmtId="171" fontId="4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4" fillId="0" borderId="0"/>
    <xf numFmtId="0" fontId="4" fillId="0" borderId="0"/>
    <xf numFmtId="0" fontId="4" fillId="0" borderId="0"/>
    <xf numFmtId="171" fontId="4" fillId="0" borderId="0"/>
    <xf numFmtId="0" fontId="4" fillId="0" borderId="0"/>
    <xf numFmtId="0" fontId="4" fillId="0" borderId="0"/>
    <xf numFmtId="171" fontId="4" fillId="0" borderId="0"/>
    <xf numFmtId="0" fontId="10" fillId="0" borderId="0"/>
    <xf numFmtId="0" fontId="4" fillId="0" borderId="0"/>
    <xf numFmtId="0" fontId="4" fillId="0" borderId="0"/>
    <xf numFmtId="171" fontId="4" fillId="0" borderId="0"/>
    <xf numFmtId="0" fontId="4" fillId="0" borderId="0"/>
    <xf numFmtId="0" fontId="4" fillId="0" borderId="0"/>
    <xf numFmtId="171" fontId="4" fillId="0" borderId="0"/>
    <xf numFmtId="0" fontId="4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358" fontId="1" fillId="0" borderId="0"/>
    <xf numFmtId="358" fontId="1" fillId="0" borderId="0"/>
    <xf numFmtId="358" fontId="1" fillId="0" borderId="0"/>
    <xf numFmtId="358" fontId="1" fillId="0" borderId="0"/>
    <xf numFmtId="358" fontId="1" fillId="0" borderId="0"/>
    <xf numFmtId="358" fontId="1" fillId="0" borderId="0"/>
    <xf numFmtId="358" fontId="1" fillId="0" borderId="0"/>
    <xf numFmtId="358" fontId="1" fillId="0" borderId="0"/>
    <xf numFmtId="358" fontId="1" fillId="0" borderId="0"/>
    <xf numFmtId="358" fontId="1" fillId="0" borderId="0"/>
    <xf numFmtId="358" fontId="71" fillId="0" borderId="0"/>
    <xf numFmtId="358" fontId="1" fillId="0" borderId="0"/>
    <xf numFmtId="358" fontId="1" fillId="0" borderId="0"/>
    <xf numFmtId="358" fontId="71" fillId="0" borderId="0"/>
    <xf numFmtId="358" fontId="1" fillId="0" borderId="0"/>
    <xf numFmtId="358" fontId="1" fillId="0" borderId="0"/>
    <xf numFmtId="358" fontId="1" fillId="0" borderId="0"/>
    <xf numFmtId="358" fontId="1" fillId="0" borderId="0"/>
    <xf numFmtId="358" fontId="1" fillId="0" borderId="0"/>
    <xf numFmtId="358" fontId="1" fillId="0" borderId="0"/>
    <xf numFmtId="358" fontId="71" fillId="0" borderId="0"/>
    <xf numFmtId="358" fontId="1" fillId="0" borderId="0"/>
    <xf numFmtId="358" fontId="1" fillId="0" borderId="0"/>
    <xf numFmtId="358" fontId="71" fillId="0" borderId="0"/>
    <xf numFmtId="358" fontId="1" fillId="0" borderId="0"/>
    <xf numFmtId="358" fontId="1" fillId="0" borderId="0"/>
    <xf numFmtId="358" fontId="71" fillId="0" borderId="0"/>
    <xf numFmtId="358" fontId="1" fillId="0" borderId="0"/>
    <xf numFmtId="358" fontId="1" fillId="0" borderId="0"/>
    <xf numFmtId="358" fontId="1" fillId="0" borderId="0"/>
    <xf numFmtId="358" fontId="1" fillId="0" borderId="0"/>
    <xf numFmtId="358" fontId="1" fillId="0" borderId="0"/>
    <xf numFmtId="358" fontId="71" fillId="0" borderId="0"/>
    <xf numFmtId="358" fontId="1" fillId="0" borderId="0"/>
    <xf numFmtId="358" fontId="1" fillId="0" borderId="0"/>
    <xf numFmtId="358" fontId="1" fillId="0" borderId="0"/>
    <xf numFmtId="358" fontId="1" fillId="0" borderId="0"/>
    <xf numFmtId="358" fontId="71" fillId="0" borderId="0"/>
    <xf numFmtId="358" fontId="1" fillId="0" borderId="0"/>
    <xf numFmtId="358" fontId="1" fillId="0" borderId="0"/>
    <xf numFmtId="358" fontId="71" fillId="0" borderId="0"/>
    <xf numFmtId="358" fontId="1" fillId="0" borderId="0"/>
    <xf numFmtId="358" fontId="1" fillId="0" borderId="0"/>
    <xf numFmtId="358" fontId="1" fillId="0" borderId="0"/>
    <xf numFmtId="358" fontId="1" fillId="0" borderId="0"/>
    <xf numFmtId="358" fontId="1" fillId="0" borderId="0"/>
    <xf numFmtId="358" fontId="1" fillId="0" borderId="0"/>
    <xf numFmtId="358" fontId="71" fillId="0" borderId="0"/>
    <xf numFmtId="358" fontId="1" fillId="0" borderId="0"/>
    <xf numFmtId="358" fontId="1" fillId="0" borderId="0"/>
    <xf numFmtId="0" fontId="4" fillId="0" borderId="0"/>
    <xf numFmtId="358" fontId="71" fillId="0" borderId="0"/>
    <xf numFmtId="358" fontId="1" fillId="0" borderId="0"/>
    <xf numFmtId="358" fontId="1" fillId="0" borderId="0"/>
    <xf numFmtId="358" fontId="71" fillId="0" borderId="0"/>
    <xf numFmtId="358" fontId="1" fillId="0" borderId="0"/>
    <xf numFmtId="358" fontId="1" fillId="0" borderId="0"/>
    <xf numFmtId="358" fontId="1" fillId="0" borderId="0"/>
    <xf numFmtId="358" fontId="1" fillId="0" borderId="0"/>
    <xf numFmtId="358" fontId="71" fillId="0" borderId="0"/>
    <xf numFmtId="0" fontId="4" fillId="0" borderId="0"/>
    <xf numFmtId="171" fontId="4" fillId="0" borderId="0"/>
    <xf numFmtId="0" fontId="10" fillId="0" borderId="0"/>
    <xf numFmtId="0" fontId="4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7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7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71" fillId="0" borderId="0"/>
    <xf numFmtId="171" fontId="262" fillId="0" borderId="0"/>
    <xf numFmtId="171" fontId="262" fillId="0" borderId="0"/>
    <xf numFmtId="171" fontId="4" fillId="0" borderId="0"/>
    <xf numFmtId="171" fontId="6" fillId="0" borderId="0"/>
    <xf numFmtId="171" fontId="6" fillId="0" borderId="0"/>
    <xf numFmtId="171" fontId="4" fillId="0" borderId="0"/>
    <xf numFmtId="171" fontId="6" fillId="0" borderId="0"/>
    <xf numFmtId="171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71" fillId="0" borderId="0"/>
    <xf numFmtId="0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7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7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71" fillId="0" borderId="0"/>
    <xf numFmtId="0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7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71" fillId="0" borderId="0"/>
    <xf numFmtId="171" fontId="1" fillId="0" borderId="0"/>
    <xf numFmtId="171" fontId="1" fillId="0" borderId="0"/>
    <xf numFmtId="171" fontId="71" fillId="0" borderId="0"/>
    <xf numFmtId="171" fontId="1" fillId="0" borderId="0"/>
    <xf numFmtId="171" fontId="1" fillId="0" borderId="0"/>
    <xf numFmtId="171" fontId="71" fillId="0" borderId="0"/>
    <xf numFmtId="171" fontId="1" fillId="0" borderId="0"/>
    <xf numFmtId="0" fontId="1" fillId="0" borderId="0"/>
    <xf numFmtId="0" fontId="1" fillId="0" borderId="0"/>
    <xf numFmtId="171" fontId="71" fillId="0" borderId="0"/>
    <xf numFmtId="0" fontId="1" fillId="0" borderId="0"/>
    <xf numFmtId="171" fontId="1" fillId="0" borderId="0"/>
    <xf numFmtId="0" fontId="263" fillId="0" borderId="0"/>
    <xf numFmtId="171" fontId="7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7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7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71" fillId="0" borderId="0"/>
    <xf numFmtId="171" fontId="10" fillId="0" borderId="0"/>
    <xf numFmtId="171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4" fillId="0" borderId="0"/>
    <xf numFmtId="171" fontId="4" fillId="0" borderId="0"/>
    <xf numFmtId="0" fontId="4" fillId="0" borderId="0"/>
    <xf numFmtId="4" fontId="10" fillId="0" borderId="0">
      <alignment vertical="center"/>
    </xf>
    <xf numFmtId="0" fontId="6" fillId="0" borderId="0"/>
    <xf numFmtId="171" fontId="263" fillId="0" borderId="0"/>
    <xf numFmtId="171" fontId="263" fillId="0" borderId="0"/>
    <xf numFmtId="0" fontId="263" fillId="0" borderId="0"/>
    <xf numFmtId="171" fontId="4" fillId="0" borderId="0"/>
    <xf numFmtId="171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1" fontId="4" fillId="0" borderId="0"/>
    <xf numFmtId="0" fontId="10" fillId="0" borderId="0"/>
    <xf numFmtId="171" fontId="6" fillId="0" borderId="0"/>
    <xf numFmtId="171" fontId="6" fillId="0" borderId="0"/>
    <xf numFmtId="0" fontId="6" fillId="0" borderId="0"/>
    <xf numFmtId="171" fontId="4" fillId="0" borderId="0"/>
    <xf numFmtId="171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1" fontId="4" fillId="0" borderId="0"/>
    <xf numFmtId="0" fontId="4" fillId="0" borderId="0"/>
    <xf numFmtId="0" fontId="3" fillId="0" borderId="0"/>
    <xf numFmtId="171" fontId="1" fillId="0" borderId="0"/>
    <xf numFmtId="171" fontId="1" fillId="0" borderId="0"/>
    <xf numFmtId="171" fontId="7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71" fillId="0" borderId="0"/>
    <xf numFmtId="171" fontId="1" fillId="0" borderId="0"/>
    <xf numFmtId="171" fontId="1" fillId="0" borderId="0"/>
    <xf numFmtId="171" fontId="7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71" fillId="0" borderId="0"/>
    <xf numFmtId="171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1" fontId="71" fillId="0" borderId="0"/>
    <xf numFmtId="0" fontId="1" fillId="0" borderId="0"/>
    <xf numFmtId="0" fontId="1" fillId="0" borderId="0"/>
    <xf numFmtId="171" fontId="4" fillId="0" borderId="0"/>
    <xf numFmtId="171" fontId="4" fillId="0" borderId="0"/>
    <xf numFmtId="171" fontId="1" fillId="0" borderId="0"/>
    <xf numFmtId="171" fontId="1" fillId="0" borderId="0"/>
    <xf numFmtId="171" fontId="7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7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71" fillId="0" borderId="0"/>
    <xf numFmtId="171" fontId="1" fillId="0" borderId="0"/>
    <xf numFmtId="171" fontId="1" fillId="0" borderId="0"/>
    <xf numFmtId="171" fontId="7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7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71" fillId="0" borderId="0"/>
    <xf numFmtId="171" fontId="1" fillId="0" borderId="0"/>
    <xf numFmtId="171" fontId="1" fillId="0" borderId="0"/>
    <xf numFmtId="171" fontId="7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71" fillId="0" borderId="0"/>
    <xf numFmtId="0" fontId="1" fillId="0" borderId="0"/>
    <xf numFmtId="171" fontId="1" fillId="0" borderId="0"/>
    <xf numFmtId="171" fontId="71" fillId="0" borderId="0"/>
    <xf numFmtId="171" fontId="1" fillId="0" borderId="0"/>
    <xf numFmtId="171" fontId="1" fillId="0" borderId="0"/>
    <xf numFmtId="171" fontId="7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171" fontId="71" fillId="0" borderId="0"/>
    <xf numFmtId="171" fontId="1" fillId="0" borderId="0"/>
    <xf numFmtId="171" fontId="71" fillId="0" borderId="0"/>
    <xf numFmtId="0" fontId="12" fillId="0" borderId="21" applyNumberFormat="0">
      <alignment vertical="center" wrapText="1"/>
    </xf>
    <xf numFmtId="171" fontId="12" fillId="0" borderId="21" applyNumberFormat="0">
      <alignment vertical="center" wrapText="1"/>
    </xf>
    <xf numFmtId="0" fontId="12" fillId="0" borderId="21" applyNumberFormat="0">
      <alignment vertical="center" wrapText="1"/>
    </xf>
    <xf numFmtId="171" fontId="4" fillId="0" borderId="0"/>
    <xf numFmtId="171" fontId="93" fillId="11" borderId="0" applyNumberFormat="0" applyBorder="0" applyAlignment="0" applyProtection="0"/>
    <xf numFmtId="171" fontId="93" fillId="11" borderId="0" applyNumberFormat="0" applyBorder="0" applyAlignment="0" applyProtection="0"/>
    <xf numFmtId="0" fontId="93" fillId="11" borderId="0" applyNumberFormat="0" applyBorder="0" applyAlignment="0" applyProtection="0"/>
    <xf numFmtId="171" fontId="4" fillId="0" borderId="0"/>
    <xf numFmtId="0" fontId="140" fillId="43" borderId="23" applyFill="0">
      <alignment horizontal="center" vertical="center" wrapText="1"/>
    </xf>
    <xf numFmtId="171" fontId="140" fillId="43" borderId="23" applyFill="0">
      <alignment horizontal="center" vertical="center" wrapText="1"/>
    </xf>
    <xf numFmtId="0" fontId="140" fillId="43" borderId="23" applyFill="0">
      <alignment horizontal="center" vertical="center" wrapText="1"/>
    </xf>
    <xf numFmtId="171" fontId="4" fillId="0" borderId="0"/>
    <xf numFmtId="0" fontId="266" fillId="0" borderId="0">
      <alignment horizontal="center" vertical="center" wrapText="1"/>
    </xf>
    <xf numFmtId="171" fontId="266" fillId="0" borderId="0">
      <alignment horizontal="center" vertical="center" wrapText="1"/>
    </xf>
    <xf numFmtId="0" fontId="266" fillId="0" borderId="0">
      <alignment horizontal="center" vertical="center" wrapText="1"/>
    </xf>
    <xf numFmtId="171" fontId="4" fillId="0" borderId="0"/>
    <xf numFmtId="3" fontId="140" fillId="43" borderId="41" applyFill="0">
      <alignment wrapText="1"/>
    </xf>
    <xf numFmtId="171" fontId="267" fillId="0" borderId="0" applyNumberFormat="0" applyFill="0" applyBorder="0" applyAlignment="0" applyProtection="0"/>
    <xf numFmtId="171" fontId="267" fillId="0" borderId="0" applyNumberFormat="0" applyFill="0" applyBorder="0" applyAlignment="0" applyProtection="0"/>
    <xf numFmtId="0" fontId="267" fillId="0" borderId="0" applyNumberFormat="0" applyFill="0" applyBorder="0" applyAlignment="0" applyProtection="0"/>
    <xf numFmtId="171" fontId="4" fillId="0" borderId="0"/>
    <xf numFmtId="171" fontId="10" fillId="67" borderId="42" applyNumberFormat="0" applyFont="0" applyAlignment="0" applyProtection="0"/>
    <xf numFmtId="171" fontId="10" fillId="67" borderId="42" applyNumberFormat="0" applyFont="0" applyAlignment="0" applyProtection="0"/>
    <xf numFmtId="0" fontId="10" fillId="67" borderId="42" applyNumberFormat="0" applyFont="0" applyAlignment="0" applyProtection="0"/>
    <xf numFmtId="0" fontId="10" fillId="67" borderId="42" applyNumberFormat="0" applyFont="0" applyAlignment="0" applyProtection="0"/>
    <xf numFmtId="0" fontId="10" fillId="67" borderId="42" applyNumberFormat="0" applyFont="0" applyAlignment="0" applyProtection="0"/>
    <xf numFmtId="0" fontId="10" fillId="67" borderId="42" applyNumberFormat="0" applyFont="0" applyAlignment="0" applyProtection="0"/>
    <xf numFmtId="0" fontId="10" fillId="67" borderId="42" applyNumberFormat="0" applyFont="0" applyAlignment="0" applyProtection="0"/>
    <xf numFmtId="171" fontId="4" fillId="0" borderId="0"/>
    <xf numFmtId="359" fontId="268" fillId="45" borderId="0" applyFont="0" applyFill="0" applyBorder="0" applyAlignment="0" applyProtection="0">
      <alignment horizontal="right"/>
    </xf>
    <xf numFmtId="0" fontId="269" fillId="0" borderId="43">
      <alignment horizontal="centerContinuous" vertical="center" wrapText="1"/>
    </xf>
    <xf numFmtId="171" fontId="269" fillId="0" borderId="43">
      <alignment horizontal="centerContinuous" vertical="center" wrapText="1"/>
    </xf>
    <xf numFmtId="0" fontId="269" fillId="0" borderId="43">
      <alignment horizontal="centerContinuous" vertical="center" wrapText="1"/>
    </xf>
    <xf numFmtId="171" fontId="4" fillId="0" borderId="0"/>
    <xf numFmtId="9" fontId="264" fillId="0" borderId="0" applyFont="0" applyFill="0" applyBorder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1" fontId="4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1" fontId="4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1" fontId="4" fillId="0" borderId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6" fillId="0" borderId="0" applyFont="0" applyFill="0" applyBorder="0" applyAlignment="0" applyProtection="0"/>
    <xf numFmtId="171" fontId="4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1" fontId="4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1" fontId="4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1" fontId="4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1" fontId="4" fillId="0" borderId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1" fontId="4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1" fontId="4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1" fontId="4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1" fontId="4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1" fontId="4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1" fontId="4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1" fontId="4" fillId="0" borderId="0"/>
    <xf numFmtId="0" fontId="270" fillId="0" borderId="44" applyNumberFormat="0" applyFont="0" applyAlignment="0">
      <alignment horizontal="center" vertical="center"/>
    </xf>
    <xf numFmtId="171" fontId="270" fillId="0" borderId="44" applyNumberFormat="0" applyFont="0" applyAlignment="0">
      <alignment horizontal="center" vertical="center"/>
    </xf>
    <xf numFmtId="171" fontId="270" fillId="0" borderId="44" applyNumberFormat="0" applyFont="0" applyAlignment="0">
      <alignment horizontal="center" vertical="center"/>
    </xf>
    <xf numFmtId="171" fontId="4" fillId="0" borderId="0"/>
    <xf numFmtId="171" fontId="270" fillId="0" borderId="44" applyNumberFormat="0" applyFont="0" applyAlignment="0">
      <alignment horizontal="center" vertical="center"/>
    </xf>
    <xf numFmtId="0" fontId="270" fillId="0" borderId="44" applyNumberFormat="0" applyFont="0" applyAlignment="0">
      <alignment horizontal="center" vertical="center"/>
    </xf>
    <xf numFmtId="0" fontId="270" fillId="0" borderId="44" applyNumberFormat="0" applyFont="0" applyAlignment="0">
      <alignment horizontal="center" vertical="center"/>
    </xf>
    <xf numFmtId="0" fontId="270" fillId="0" borderId="44" applyNumberFormat="0" applyFont="0" applyAlignment="0">
      <alignment horizontal="center" vertical="center"/>
    </xf>
    <xf numFmtId="0" fontId="270" fillId="0" borderId="44" applyNumberFormat="0" applyFont="0" applyAlignment="0">
      <alignment horizontal="center" vertical="center"/>
    </xf>
    <xf numFmtId="0" fontId="270" fillId="0" borderId="44" applyNumberFormat="0" applyFont="0" applyAlignment="0">
      <alignment horizontal="center" vertical="center"/>
    </xf>
    <xf numFmtId="0" fontId="270" fillId="0" borderId="44" applyNumberFormat="0" applyFont="0" applyAlignment="0">
      <alignment horizontal="center" vertical="center"/>
    </xf>
    <xf numFmtId="171" fontId="270" fillId="0" borderId="44" applyNumberFormat="0" applyFont="0" applyAlignment="0">
      <alignment horizontal="center" vertical="center"/>
    </xf>
    <xf numFmtId="171" fontId="271" fillId="0" borderId="45" applyNumberFormat="0" applyFill="0" applyAlignment="0" applyProtection="0"/>
    <xf numFmtId="171" fontId="271" fillId="0" borderId="45" applyNumberFormat="0" applyFill="0" applyAlignment="0" applyProtection="0"/>
    <xf numFmtId="0" fontId="271" fillId="0" borderId="45" applyNumberFormat="0" applyFill="0" applyAlignment="0" applyProtection="0"/>
    <xf numFmtId="171" fontId="4" fillId="0" borderId="0"/>
    <xf numFmtId="0" fontId="140" fillId="43" borderId="18" applyNumberFormat="0" applyFill="0">
      <alignment horizontal="center" vertical="center" wrapText="1"/>
    </xf>
    <xf numFmtId="171" fontId="140" fillId="43" borderId="18" applyNumberFormat="0" applyFill="0">
      <alignment horizontal="center" vertical="center" wrapText="1"/>
    </xf>
    <xf numFmtId="0" fontId="140" fillId="43" borderId="18" applyNumberFormat="0" applyFill="0">
      <alignment horizontal="center" vertical="center" wrapText="1"/>
    </xf>
    <xf numFmtId="171" fontId="4" fillId="0" borderId="0"/>
    <xf numFmtId="0" fontId="15" fillId="0" borderId="0"/>
    <xf numFmtId="4" fontId="20" fillId="0" borderId="0">
      <alignment vertical="center"/>
    </xf>
    <xf numFmtId="0" fontId="15" fillId="0" borderId="0"/>
    <xf numFmtId="171" fontId="15" fillId="0" borderId="0"/>
    <xf numFmtId="0" fontId="15" fillId="0" borderId="0"/>
    <xf numFmtId="171" fontId="13" fillId="0" borderId="0"/>
    <xf numFmtId="171" fontId="15" fillId="0" borderId="0"/>
    <xf numFmtId="0" fontId="15" fillId="0" borderId="0"/>
    <xf numFmtId="171" fontId="13" fillId="0" borderId="0"/>
    <xf numFmtId="171" fontId="55" fillId="0" borderId="0" applyNumberFormat="0" applyFont="0" applyFill="0" applyBorder="0" applyAlignment="0" applyProtection="0">
      <alignment vertical="top"/>
    </xf>
    <xf numFmtId="171" fontId="55" fillId="0" borderId="0" applyNumberFormat="0" applyFont="0" applyFill="0" applyBorder="0" applyAlignment="0" applyProtection="0">
      <alignment vertical="top"/>
    </xf>
    <xf numFmtId="0" fontId="55" fillId="0" borderId="0" applyNumberFormat="0" applyFont="0" applyFill="0" applyBorder="0" applyAlignment="0" applyProtection="0">
      <alignment vertical="top"/>
    </xf>
    <xf numFmtId="171" fontId="4" fillId="0" borderId="0"/>
    <xf numFmtId="171" fontId="55" fillId="0" borderId="0" applyNumberFormat="0" applyFont="0" applyFill="0" applyBorder="0" applyAlignment="0" applyProtection="0">
      <alignment vertical="top"/>
    </xf>
    <xf numFmtId="171" fontId="55" fillId="0" borderId="0" applyNumberFormat="0" applyFont="0" applyFill="0" applyBorder="0" applyAlignment="0" applyProtection="0">
      <alignment vertical="top"/>
    </xf>
    <xf numFmtId="0" fontId="55" fillId="0" borderId="0" applyNumberFormat="0" applyFont="0" applyFill="0" applyBorder="0" applyAlignment="0" applyProtection="0">
      <alignment vertical="top"/>
    </xf>
    <xf numFmtId="171" fontId="4" fillId="0" borderId="0"/>
    <xf numFmtId="171" fontId="55" fillId="0" borderId="0" applyNumberFormat="0" applyFont="0" applyFill="0" applyBorder="0" applyAlignment="0" applyProtection="0">
      <alignment vertical="top"/>
    </xf>
    <xf numFmtId="171" fontId="55" fillId="0" borderId="0" applyNumberFormat="0" applyFont="0" applyFill="0" applyBorder="0" applyAlignment="0" applyProtection="0">
      <alignment vertical="top"/>
    </xf>
    <xf numFmtId="0" fontId="55" fillId="0" borderId="0" applyNumberFormat="0" applyFont="0" applyFill="0" applyBorder="0" applyAlignment="0" applyProtection="0">
      <alignment vertical="top"/>
    </xf>
    <xf numFmtId="171" fontId="4" fillId="0" borderId="0"/>
    <xf numFmtId="171" fontId="10" fillId="0" borderId="0"/>
    <xf numFmtId="171" fontId="10" fillId="0" borderId="0"/>
    <xf numFmtId="0" fontId="10" fillId="0" borderId="0"/>
    <xf numFmtId="171" fontId="4" fillId="0" borderId="0"/>
    <xf numFmtId="0" fontId="55" fillId="0" borderId="0" applyNumberFormat="0" applyFont="0" applyFill="0" applyBorder="0" applyAlignment="0" applyProtection="0">
      <alignment vertical="top"/>
    </xf>
    <xf numFmtId="171" fontId="55" fillId="0" borderId="0" applyNumberFormat="0" applyFont="0" applyFill="0" applyBorder="0" applyAlignment="0" applyProtection="0">
      <alignment vertical="top"/>
    </xf>
    <xf numFmtId="171" fontId="55" fillId="0" borderId="0" applyNumberFormat="0" applyFont="0" applyFill="0" applyBorder="0" applyAlignment="0" applyProtection="0">
      <alignment vertical="top"/>
    </xf>
    <xf numFmtId="171" fontId="55" fillId="0" borderId="0" applyNumberFormat="0" applyFont="0" applyFill="0" applyBorder="0" applyAlignment="0" applyProtection="0">
      <alignment vertical="top"/>
    </xf>
    <xf numFmtId="0" fontId="55" fillId="0" borderId="0" applyNumberFormat="0" applyFont="0" applyFill="0" applyBorder="0" applyAlignment="0" applyProtection="0">
      <alignment vertical="top"/>
    </xf>
    <xf numFmtId="171" fontId="4" fillId="0" borderId="0"/>
    <xf numFmtId="171" fontId="55" fillId="0" borderId="0" applyNumberFormat="0" applyFont="0" applyFill="0" applyBorder="0" applyAlignment="0" applyProtection="0">
      <alignment vertical="top"/>
    </xf>
    <xf numFmtId="0" fontId="55" fillId="0" borderId="0" applyNumberFormat="0" applyFont="0" applyFill="0" applyBorder="0" applyAlignment="0" applyProtection="0">
      <alignment vertical="top"/>
    </xf>
    <xf numFmtId="171" fontId="4" fillId="0" borderId="0"/>
    <xf numFmtId="171" fontId="55" fillId="0" borderId="0" applyNumberFormat="0" applyFont="0" applyFill="0" applyBorder="0" applyAlignment="0" applyProtection="0">
      <alignment vertical="top"/>
    </xf>
    <xf numFmtId="171" fontId="55" fillId="0" borderId="0" applyNumberFormat="0" applyFont="0" applyFill="0" applyBorder="0" applyAlignment="0" applyProtection="0">
      <alignment vertical="top"/>
    </xf>
    <xf numFmtId="171" fontId="55" fillId="0" borderId="0" applyNumberFormat="0" applyFont="0" applyFill="0" applyBorder="0" applyAlignment="0" applyProtection="0">
      <alignment vertical="top"/>
    </xf>
    <xf numFmtId="0" fontId="55" fillId="0" borderId="0" applyNumberFormat="0" applyFont="0" applyFill="0" applyBorder="0" applyAlignment="0" applyProtection="0">
      <alignment vertical="top"/>
    </xf>
    <xf numFmtId="171" fontId="4" fillId="0" borderId="0"/>
    <xf numFmtId="171" fontId="55" fillId="0" borderId="0" applyNumberFormat="0" applyFont="0" applyFill="0" applyBorder="0" applyAlignment="0" applyProtection="0">
      <alignment vertical="top"/>
    </xf>
    <xf numFmtId="0" fontId="55" fillId="0" borderId="0" applyNumberFormat="0" applyFont="0" applyFill="0" applyBorder="0" applyAlignment="0" applyProtection="0">
      <alignment vertical="top"/>
    </xf>
    <xf numFmtId="171" fontId="4" fillId="0" borderId="0"/>
    <xf numFmtId="171" fontId="55" fillId="0" borderId="0" applyNumberFormat="0" applyFont="0" applyFill="0" applyBorder="0" applyAlignment="0" applyProtection="0">
      <alignment vertical="top"/>
    </xf>
    <xf numFmtId="171" fontId="55" fillId="0" borderId="0" applyNumberFormat="0" applyFont="0" applyFill="0" applyBorder="0" applyAlignment="0" applyProtection="0">
      <alignment vertical="top"/>
    </xf>
    <xf numFmtId="171" fontId="55" fillId="0" borderId="0" applyNumberFormat="0" applyFont="0" applyFill="0" applyBorder="0" applyAlignment="0" applyProtection="0">
      <alignment vertical="top"/>
    </xf>
    <xf numFmtId="0" fontId="55" fillId="0" borderId="0" applyNumberFormat="0" applyFont="0" applyFill="0" applyBorder="0" applyAlignment="0" applyProtection="0">
      <alignment vertical="top"/>
    </xf>
    <xf numFmtId="171" fontId="4" fillId="0" borderId="0"/>
    <xf numFmtId="171" fontId="55" fillId="0" borderId="0" applyNumberFormat="0" applyFont="0" applyFill="0" applyBorder="0" applyAlignment="0" applyProtection="0">
      <alignment vertical="top"/>
    </xf>
    <xf numFmtId="0" fontId="55" fillId="0" borderId="0" applyNumberFormat="0" applyFont="0" applyFill="0" applyBorder="0" applyAlignment="0" applyProtection="0">
      <alignment vertical="top"/>
    </xf>
    <xf numFmtId="171" fontId="4" fillId="0" borderId="0"/>
    <xf numFmtId="171" fontId="55" fillId="0" borderId="0" applyNumberFormat="0" applyFont="0" applyFill="0" applyBorder="0" applyAlignment="0" applyProtection="0">
      <alignment vertical="top"/>
    </xf>
    <xf numFmtId="0" fontId="55" fillId="0" borderId="0" applyNumberFormat="0" applyFont="0" applyFill="0" applyBorder="0" applyAlignment="0" applyProtection="0">
      <alignment vertical="top"/>
    </xf>
    <xf numFmtId="171" fontId="4" fillId="0" borderId="0"/>
    <xf numFmtId="0" fontId="55" fillId="0" borderId="0" applyNumberFormat="0" applyFont="0" applyFill="0" applyBorder="0" applyAlignment="0" applyProtection="0">
      <alignment vertical="top"/>
    </xf>
    <xf numFmtId="171" fontId="55" fillId="0" borderId="0" applyNumberFormat="0" applyFont="0" applyFill="0" applyBorder="0" applyAlignment="0" applyProtection="0">
      <alignment vertical="top"/>
    </xf>
    <xf numFmtId="171" fontId="55" fillId="0" borderId="0" applyNumberFormat="0" applyFont="0" applyFill="0" applyBorder="0" applyAlignment="0" applyProtection="0">
      <alignment vertical="top"/>
    </xf>
    <xf numFmtId="171" fontId="55" fillId="0" borderId="0" applyNumberFormat="0" applyFont="0" applyFill="0" applyBorder="0" applyAlignment="0" applyProtection="0">
      <alignment vertical="top"/>
    </xf>
    <xf numFmtId="0" fontId="55" fillId="0" borderId="0" applyNumberFormat="0" applyFont="0" applyFill="0" applyBorder="0" applyAlignment="0" applyProtection="0">
      <alignment vertical="top"/>
    </xf>
    <xf numFmtId="171" fontId="4" fillId="0" borderId="0"/>
    <xf numFmtId="171" fontId="55" fillId="0" borderId="0" applyNumberFormat="0" applyFont="0" applyFill="0" applyBorder="0" applyAlignment="0" applyProtection="0">
      <alignment vertical="top"/>
    </xf>
    <xf numFmtId="0" fontId="55" fillId="0" borderId="0" applyNumberFormat="0" applyFont="0" applyFill="0" applyBorder="0" applyAlignment="0" applyProtection="0">
      <alignment vertical="top"/>
    </xf>
    <xf numFmtId="171" fontId="4" fillId="0" borderId="0"/>
    <xf numFmtId="171" fontId="55" fillId="0" borderId="0" applyNumberFormat="0" applyFont="0" applyFill="0" applyBorder="0" applyAlignment="0" applyProtection="0">
      <alignment vertical="top"/>
    </xf>
    <xf numFmtId="171" fontId="55" fillId="0" borderId="0" applyNumberFormat="0" applyFont="0" applyFill="0" applyBorder="0" applyAlignment="0" applyProtection="0">
      <alignment vertical="top"/>
    </xf>
    <xf numFmtId="171" fontId="55" fillId="0" borderId="0" applyNumberFormat="0" applyFont="0" applyFill="0" applyBorder="0" applyAlignment="0" applyProtection="0">
      <alignment vertical="top"/>
    </xf>
    <xf numFmtId="0" fontId="55" fillId="0" borderId="0" applyNumberFormat="0" applyFont="0" applyFill="0" applyBorder="0" applyAlignment="0" applyProtection="0">
      <alignment vertical="top"/>
    </xf>
    <xf numFmtId="171" fontId="4" fillId="0" borderId="0"/>
    <xf numFmtId="171" fontId="55" fillId="0" borderId="0" applyNumberFormat="0" applyFont="0" applyFill="0" applyBorder="0" applyAlignment="0" applyProtection="0">
      <alignment vertical="top"/>
    </xf>
    <xf numFmtId="0" fontId="55" fillId="0" borderId="0" applyNumberFormat="0" applyFont="0" applyFill="0" applyBorder="0" applyAlignment="0" applyProtection="0">
      <alignment vertical="top"/>
    </xf>
    <xf numFmtId="171" fontId="4" fillId="0" borderId="0"/>
    <xf numFmtId="171" fontId="55" fillId="0" borderId="0" applyNumberFormat="0" applyFont="0" applyFill="0" applyBorder="0" applyAlignment="0" applyProtection="0">
      <alignment vertical="top"/>
    </xf>
    <xf numFmtId="171" fontId="55" fillId="0" borderId="0" applyNumberFormat="0" applyFont="0" applyFill="0" applyBorder="0" applyAlignment="0" applyProtection="0">
      <alignment vertical="top"/>
    </xf>
    <xf numFmtId="171" fontId="55" fillId="0" borderId="0" applyNumberFormat="0" applyFont="0" applyFill="0" applyBorder="0" applyAlignment="0" applyProtection="0">
      <alignment vertical="top"/>
    </xf>
    <xf numFmtId="0" fontId="55" fillId="0" borderId="0" applyNumberFormat="0" applyFont="0" applyFill="0" applyBorder="0" applyAlignment="0" applyProtection="0">
      <alignment vertical="top"/>
    </xf>
    <xf numFmtId="171" fontId="4" fillId="0" borderId="0"/>
    <xf numFmtId="171" fontId="55" fillId="0" borderId="0" applyNumberFormat="0" applyFont="0" applyFill="0" applyBorder="0" applyAlignment="0" applyProtection="0">
      <alignment vertical="top"/>
    </xf>
    <xf numFmtId="0" fontId="55" fillId="0" borderId="0" applyNumberFormat="0" applyFont="0" applyFill="0" applyBorder="0" applyAlignment="0" applyProtection="0">
      <alignment vertical="top"/>
    </xf>
    <xf numFmtId="171" fontId="4" fillId="0" borderId="0"/>
    <xf numFmtId="171" fontId="55" fillId="0" borderId="0" applyNumberFormat="0" applyFont="0" applyFill="0" applyBorder="0" applyAlignment="0" applyProtection="0">
      <alignment vertical="top"/>
    </xf>
    <xf numFmtId="0" fontId="55" fillId="0" borderId="0" applyNumberFormat="0" applyFont="0" applyFill="0" applyBorder="0" applyAlignment="0" applyProtection="0">
      <alignment vertical="top"/>
    </xf>
    <xf numFmtId="171" fontId="4" fillId="0" borderId="0"/>
    <xf numFmtId="0" fontId="55" fillId="0" borderId="0" applyNumberFormat="0" applyFont="0" applyFill="0" applyBorder="0" applyAlignment="0" applyProtection="0">
      <alignment vertical="top"/>
    </xf>
    <xf numFmtId="171" fontId="55" fillId="0" borderId="0" applyNumberFormat="0" applyFont="0" applyFill="0" applyBorder="0" applyAlignment="0" applyProtection="0">
      <alignment vertical="top"/>
    </xf>
    <xf numFmtId="171" fontId="55" fillId="0" borderId="0" applyNumberFormat="0" applyFont="0" applyFill="0" applyBorder="0" applyAlignment="0" applyProtection="0">
      <alignment vertical="top"/>
    </xf>
    <xf numFmtId="171" fontId="55" fillId="0" borderId="0" applyNumberFormat="0" applyFont="0" applyFill="0" applyBorder="0" applyAlignment="0" applyProtection="0">
      <alignment vertical="top"/>
    </xf>
    <xf numFmtId="0" fontId="55" fillId="0" borderId="0" applyNumberFormat="0" applyFont="0" applyFill="0" applyBorder="0" applyAlignment="0" applyProtection="0">
      <alignment vertical="top"/>
    </xf>
    <xf numFmtId="171" fontId="4" fillId="0" borderId="0"/>
    <xf numFmtId="171" fontId="55" fillId="0" borderId="0" applyNumberFormat="0" applyFont="0" applyFill="0" applyBorder="0" applyAlignment="0" applyProtection="0">
      <alignment vertical="top"/>
    </xf>
    <xf numFmtId="0" fontId="55" fillId="0" borderId="0" applyNumberFormat="0" applyFont="0" applyFill="0" applyBorder="0" applyAlignment="0" applyProtection="0">
      <alignment vertical="top"/>
    </xf>
    <xf numFmtId="171" fontId="4" fillId="0" borderId="0"/>
    <xf numFmtId="171" fontId="55" fillId="0" borderId="0" applyNumberFormat="0" applyFont="0" applyFill="0" applyBorder="0" applyAlignment="0" applyProtection="0">
      <alignment vertical="top"/>
    </xf>
    <xf numFmtId="171" fontId="55" fillId="0" borderId="0" applyNumberFormat="0" applyFont="0" applyFill="0" applyBorder="0" applyAlignment="0" applyProtection="0">
      <alignment vertical="top"/>
    </xf>
    <xf numFmtId="171" fontId="55" fillId="0" borderId="0" applyNumberFormat="0" applyFont="0" applyFill="0" applyBorder="0" applyAlignment="0" applyProtection="0">
      <alignment vertical="top"/>
    </xf>
    <xf numFmtId="0" fontId="55" fillId="0" borderId="0" applyNumberFormat="0" applyFont="0" applyFill="0" applyBorder="0" applyAlignment="0" applyProtection="0">
      <alignment vertical="top"/>
    </xf>
    <xf numFmtId="171" fontId="4" fillId="0" borderId="0"/>
    <xf numFmtId="171" fontId="55" fillId="0" borderId="0" applyNumberFormat="0" applyFont="0" applyFill="0" applyBorder="0" applyAlignment="0" applyProtection="0">
      <alignment vertical="top"/>
    </xf>
    <xf numFmtId="0" fontId="55" fillId="0" borderId="0" applyNumberFormat="0" applyFont="0" applyFill="0" applyBorder="0" applyAlignment="0" applyProtection="0">
      <alignment vertical="top"/>
    </xf>
    <xf numFmtId="171" fontId="4" fillId="0" borderId="0"/>
    <xf numFmtId="171" fontId="55" fillId="0" borderId="0" applyNumberFormat="0" applyFont="0" applyFill="0" applyBorder="0" applyAlignment="0" applyProtection="0">
      <alignment vertical="top"/>
    </xf>
    <xf numFmtId="171" fontId="55" fillId="0" borderId="0" applyNumberFormat="0" applyFont="0" applyFill="0" applyBorder="0" applyAlignment="0" applyProtection="0">
      <alignment vertical="top"/>
    </xf>
    <xf numFmtId="171" fontId="55" fillId="0" borderId="0" applyNumberFormat="0" applyFont="0" applyFill="0" applyBorder="0" applyAlignment="0" applyProtection="0">
      <alignment vertical="top"/>
    </xf>
    <xf numFmtId="0" fontId="55" fillId="0" borderId="0" applyNumberFormat="0" applyFont="0" applyFill="0" applyBorder="0" applyAlignment="0" applyProtection="0">
      <alignment vertical="top"/>
    </xf>
    <xf numFmtId="171" fontId="4" fillId="0" borderId="0"/>
    <xf numFmtId="171" fontId="55" fillId="0" borderId="0" applyNumberFormat="0" applyFont="0" applyFill="0" applyBorder="0" applyAlignment="0" applyProtection="0">
      <alignment vertical="top"/>
    </xf>
    <xf numFmtId="0" fontId="55" fillId="0" borderId="0" applyNumberFormat="0" applyFont="0" applyFill="0" applyBorder="0" applyAlignment="0" applyProtection="0">
      <alignment vertical="top"/>
    </xf>
    <xf numFmtId="171" fontId="4" fillId="0" borderId="0"/>
    <xf numFmtId="171" fontId="55" fillId="0" borderId="0" applyNumberFormat="0" applyFont="0" applyFill="0" applyBorder="0" applyAlignment="0" applyProtection="0">
      <alignment vertical="top"/>
    </xf>
    <xf numFmtId="0" fontId="55" fillId="0" borderId="0" applyNumberFormat="0" applyFont="0" applyFill="0" applyBorder="0" applyAlignment="0" applyProtection="0">
      <alignment vertical="top"/>
    </xf>
    <xf numFmtId="171" fontId="4" fillId="0" borderId="0"/>
    <xf numFmtId="0" fontId="10" fillId="0" borderId="0"/>
    <xf numFmtId="171" fontId="10" fillId="0" borderId="0"/>
    <xf numFmtId="171" fontId="10" fillId="0" borderId="0"/>
    <xf numFmtId="171" fontId="4" fillId="0" borderId="0"/>
    <xf numFmtId="171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1" fontId="4" fillId="0" borderId="0"/>
    <xf numFmtId="0" fontId="55" fillId="0" borderId="0" applyNumberFormat="0" applyFont="0" applyFill="0" applyBorder="0" applyAlignment="0" applyProtection="0">
      <alignment vertical="top"/>
    </xf>
    <xf numFmtId="171" fontId="55" fillId="0" borderId="0" applyNumberFormat="0" applyFont="0" applyFill="0" applyBorder="0" applyAlignment="0" applyProtection="0">
      <alignment vertical="top"/>
    </xf>
    <xf numFmtId="0" fontId="55" fillId="0" borderId="0" applyNumberFormat="0" applyFont="0" applyFill="0" applyBorder="0" applyAlignment="0" applyProtection="0">
      <alignment vertical="top"/>
    </xf>
    <xf numFmtId="171" fontId="4" fillId="0" borderId="0"/>
    <xf numFmtId="0" fontId="55" fillId="0" borderId="0" applyNumberFormat="0" applyFont="0" applyFill="0" applyBorder="0" applyAlignment="0" applyProtection="0">
      <alignment vertical="top"/>
    </xf>
    <xf numFmtId="171" fontId="55" fillId="0" borderId="0" applyNumberFormat="0" applyFont="0" applyFill="0" applyBorder="0" applyAlignment="0" applyProtection="0">
      <alignment vertical="top"/>
    </xf>
    <xf numFmtId="0" fontId="55" fillId="0" borderId="0" applyNumberFormat="0" applyFont="0" applyFill="0" applyBorder="0" applyAlignment="0" applyProtection="0">
      <alignment vertical="top"/>
    </xf>
    <xf numFmtId="171" fontId="4" fillId="0" borderId="0"/>
    <xf numFmtId="0" fontId="55" fillId="0" borderId="0" applyNumberFormat="0" applyFont="0" applyFill="0" applyBorder="0" applyAlignment="0" applyProtection="0">
      <alignment vertical="top"/>
    </xf>
    <xf numFmtId="171" fontId="55" fillId="0" borderId="0" applyNumberFormat="0" applyFont="0" applyFill="0" applyBorder="0" applyAlignment="0" applyProtection="0">
      <alignment vertical="top"/>
    </xf>
    <xf numFmtId="0" fontId="55" fillId="0" borderId="0" applyNumberFormat="0" applyFont="0" applyFill="0" applyBorder="0" applyAlignment="0" applyProtection="0">
      <alignment vertical="top"/>
    </xf>
    <xf numFmtId="171" fontId="4" fillId="0" borderId="0"/>
    <xf numFmtId="0" fontId="10" fillId="0" borderId="0"/>
    <xf numFmtId="171" fontId="10" fillId="0" borderId="0"/>
    <xf numFmtId="0" fontId="10" fillId="0" borderId="0"/>
    <xf numFmtId="171" fontId="4" fillId="0" borderId="0"/>
    <xf numFmtId="49" fontId="272" fillId="0" borderId="0"/>
    <xf numFmtId="49" fontId="273" fillId="0" borderId="0">
      <alignment vertical="top"/>
    </xf>
    <xf numFmtId="0" fontId="274" fillId="0" borderId="0"/>
    <xf numFmtId="171" fontId="274" fillId="0" borderId="0"/>
    <xf numFmtId="0" fontId="274" fillId="0" borderId="0"/>
    <xf numFmtId="171" fontId="275" fillId="0" borderId="0" applyNumberFormat="0" applyFill="0" applyBorder="0" applyAlignment="0" applyProtection="0"/>
    <xf numFmtId="171" fontId="275" fillId="0" borderId="0" applyNumberFormat="0" applyFill="0" applyBorder="0" applyAlignment="0" applyProtection="0"/>
    <xf numFmtId="0" fontId="275" fillId="0" borderId="0" applyNumberFormat="0" applyFill="0" applyBorder="0" applyAlignment="0" applyProtection="0"/>
    <xf numFmtId="171" fontId="4" fillId="0" borderId="0"/>
    <xf numFmtId="360" fontId="276" fillId="0" borderId="0"/>
    <xf numFmtId="361" fontId="265" fillId="0" borderId="0"/>
    <xf numFmtId="362" fontId="277" fillId="44" borderId="1" applyFont="0" applyFill="0" applyBorder="0" applyAlignment="0" applyProtection="0"/>
    <xf numFmtId="357" fontId="278" fillId="0" borderId="46" applyFont="0" applyFill="0" applyBorder="0" applyAlignment="0" applyProtection="0">
      <alignment horizontal="center"/>
    </xf>
    <xf numFmtId="363" fontId="121" fillId="0" borderId="1" applyFont="0" applyFill="0" applyBorder="0" applyAlignment="0" applyProtection="0">
      <alignment wrapText="1"/>
    </xf>
    <xf numFmtId="364" fontId="279" fillId="0" borderId="47" applyFont="0" applyFill="0" applyBorder="0" applyAlignment="0" applyProtection="0">
      <alignment wrapText="1"/>
    </xf>
    <xf numFmtId="171" fontId="280" fillId="0" borderId="0" applyFont="0" applyFill="0" applyBorder="0" applyAlignment="0" applyProtection="0"/>
    <xf numFmtId="3" fontId="281" fillId="0" borderId="47" applyFont="0" applyBorder="0">
      <alignment horizontal="right"/>
      <protection locked="0"/>
    </xf>
    <xf numFmtId="357" fontId="277" fillId="44" borderId="1" applyFont="0" applyFill="0" applyBorder="0" applyAlignment="0" applyProtection="0"/>
    <xf numFmtId="365" fontId="265" fillId="0" borderId="0">
      <alignment vertical="center"/>
    </xf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4" fillId="0" borderId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4" fillId="0" borderId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71" fillId="0" borderId="0" applyFont="0" applyFill="0" applyBorder="0" applyAlignment="0" applyProtection="0"/>
    <xf numFmtId="171" fontId="4" fillId="0" borderId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6" fillId="0" borderId="0" applyFont="0" applyFill="0" applyBorder="0" applyAlignment="0" applyProtection="0"/>
    <xf numFmtId="171" fontId="4" fillId="0" borderId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1" fontId="4" fillId="0" borderId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4" fillId="0" borderId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4" fillId="0" borderId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4" fillId="0" borderId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6" fillId="0" borderId="0" applyFont="0" applyFill="0" applyBorder="0" applyAlignment="0" applyProtection="0"/>
    <xf numFmtId="171" fontId="4" fillId="0" borderId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4" fillId="0" borderId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4" fillId="0" borderId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1" fontId="4" fillId="0" borderId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6" fillId="0" borderId="0" applyFont="0" applyFill="0" applyBorder="0" applyAlignment="0" applyProtection="0"/>
    <xf numFmtId="171" fontId="4" fillId="0" borderId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4" fillId="0" borderId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4" fillId="0" borderId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4" fillId="0" borderId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4" fillId="0" borderId="0"/>
    <xf numFmtId="170" fontId="1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37" fontId="282" fillId="0" borderId="1"/>
    <xf numFmtId="366" fontId="283" fillId="68" borderId="48">
      <alignment vertical="center"/>
    </xf>
    <xf numFmtId="171" fontId="284" fillId="12" borderId="0" applyNumberFormat="0" applyBorder="0" applyAlignment="0" applyProtection="0"/>
    <xf numFmtId="171" fontId="284" fillId="12" borderId="0" applyNumberFormat="0" applyBorder="0" applyAlignment="0" applyProtection="0"/>
    <xf numFmtId="0" fontId="285" fillId="12" borderId="0" applyNumberFormat="0" applyBorder="0" applyAlignment="0" applyProtection="0"/>
    <xf numFmtId="171" fontId="4" fillId="0" borderId="0"/>
    <xf numFmtId="171" fontId="285" fillId="12" borderId="0" applyNumberFormat="0" applyBorder="0" applyAlignment="0" applyProtection="0"/>
    <xf numFmtId="171" fontId="285" fillId="12" borderId="0" applyNumberFormat="0" applyBorder="0" applyAlignment="0" applyProtection="0"/>
    <xf numFmtId="0" fontId="285" fillId="12" borderId="0" applyNumberFormat="0" applyBorder="0" applyAlignment="0" applyProtection="0"/>
    <xf numFmtId="171" fontId="4" fillId="0" borderId="0"/>
    <xf numFmtId="171" fontId="284" fillId="12" borderId="0" applyNumberFormat="0" applyBorder="0" applyAlignment="0" applyProtection="0"/>
    <xf numFmtId="171" fontId="284" fillId="12" borderId="0" applyNumberFormat="0" applyBorder="0" applyAlignment="0" applyProtection="0"/>
    <xf numFmtId="0" fontId="284" fillId="12" borderId="0" applyNumberFormat="0" applyBorder="0" applyAlignment="0" applyProtection="0"/>
    <xf numFmtId="171" fontId="4" fillId="0" borderId="0"/>
    <xf numFmtId="1" fontId="238" fillId="0" borderId="0" applyFont="0" applyAlignment="0">
      <alignment horizontal="center" wrapText="1"/>
    </xf>
    <xf numFmtId="367" fontId="41" fillId="0" borderId="0">
      <protection locked="0"/>
    </xf>
    <xf numFmtId="0" fontId="177" fillId="0" borderId="1">
      <alignment horizontal="center" vertical="center" wrapText="1"/>
    </xf>
    <xf numFmtId="171" fontId="177" fillId="0" borderId="1">
      <alignment horizontal="center" vertical="center" wrapText="1"/>
    </xf>
    <xf numFmtId="171" fontId="177" fillId="0" borderId="1">
      <alignment horizontal="center" vertical="center" wrapText="1"/>
    </xf>
    <xf numFmtId="0" fontId="177" fillId="0" borderId="1">
      <alignment horizontal="center" vertical="center" wrapText="1"/>
    </xf>
    <xf numFmtId="171" fontId="4" fillId="0" borderId="0"/>
    <xf numFmtId="171" fontId="177" fillId="0" borderId="1">
      <alignment horizontal="center" vertical="center" wrapText="1"/>
    </xf>
    <xf numFmtId="171" fontId="177" fillId="0" borderId="1">
      <alignment horizontal="center" vertical="center" wrapText="1"/>
    </xf>
    <xf numFmtId="0" fontId="177" fillId="0" borderId="1">
      <alignment horizontal="center" vertical="center" wrapText="1"/>
    </xf>
    <xf numFmtId="171" fontId="4" fillId="0" borderId="0"/>
    <xf numFmtId="171" fontId="177" fillId="0" borderId="1">
      <alignment horizontal="center" vertical="center" wrapText="1"/>
    </xf>
    <xf numFmtId="171" fontId="177" fillId="0" borderId="1">
      <alignment horizontal="center" vertical="center" wrapText="1"/>
    </xf>
    <xf numFmtId="0" fontId="177" fillId="0" borderId="1">
      <alignment horizontal="center" vertical="center" wrapText="1"/>
    </xf>
    <xf numFmtId="171" fontId="4" fillId="0" borderId="0"/>
    <xf numFmtId="171" fontId="177" fillId="0" borderId="1">
      <alignment horizontal="center" vertical="center" wrapText="1"/>
    </xf>
    <xf numFmtId="0" fontId="177" fillId="0" borderId="1">
      <alignment horizontal="center" vertical="center" wrapText="1"/>
    </xf>
    <xf numFmtId="171" fontId="4" fillId="0" borderId="0"/>
    <xf numFmtId="49" fontId="131" fillId="0" borderId="1" applyNumberFormat="0" applyFill="0" applyAlignment="0" applyProtection="0"/>
    <xf numFmtId="164" fontId="3" fillId="0" borderId="0" applyFont="0" applyFill="0" applyBorder="0" applyAlignment="0" applyProtection="0"/>
    <xf numFmtId="0" fontId="1" fillId="0" borderId="0"/>
    <xf numFmtId="0" fontId="3" fillId="0" borderId="0"/>
    <xf numFmtId="0" fontId="104" fillId="0" borderId="10" applyNumberFormat="0" applyFill="0" applyAlignment="0" applyProtection="0"/>
    <xf numFmtId="0" fontId="105" fillId="0" borderId="10" applyNumberFormat="0" applyFont="0" applyFill="0" applyAlignment="0" applyProtection="0"/>
    <xf numFmtId="0" fontId="48" fillId="0" borderId="10">
      <alignment horizontal="centerContinuous"/>
    </xf>
    <xf numFmtId="0" fontId="104" fillId="0" borderId="10" applyNumberFormat="0" applyFont="0" applyFill="0" applyProtection="0">
      <alignment horizontal="centerContinuous" vertical="center"/>
    </xf>
    <xf numFmtId="0" fontId="104" fillId="0" borderId="10" applyNumberFormat="0" applyFont="0" applyFill="0" applyProtection="0">
      <alignment horizontal="centerContinuous" vertical="center"/>
    </xf>
    <xf numFmtId="171" fontId="104" fillId="0" borderId="10" applyNumberFormat="0" applyFont="0" applyFill="0" applyProtection="0">
      <alignment horizontal="centerContinuous" vertical="center"/>
    </xf>
    <xf numFmtId="171" fontId="104" fillId="0" borderId="10" applyNumberFormat="0" applyFont="0" applyFill="0" applyProtection="0">
      <alignment horizontal="centerContinuous" vertical="center"/>
    </xf>
    <xf numFmtId="0" fontId="104" fillId="0" borderId="10" applyNumberFormat="0" applyFont="0" applyFill="0" applyProtection="0">
      <alignment horizontal="centerContinuous" vertical="center"/>
    </xf>
    <xf numFmtId="0" fontId="104" fillId="0" borderId="10" applyNumberFormat="0" applyFont="0" applyFill="0" applyProtection="0">
      <alignment horizontal="centerContinuous" vertical="center"/>
    </xf>
    <xf numFmtId="0" fontId="104" fillId="0" borderId="10" applyNumberFormat="0" applyFont="0" applyFill="0" applyProtection="0">
      <alignment horizontal="centerContinuous" vertical="center"/>
    </xf>
    <xf numFmtId="0" fontId="104" fillId="0" borderId="10" applyNumberFormat="0" applyFont="0" applyFill="0" applyProtection="0">
      <alignment horizontal="centerContinuous" vertical="center"/>
    </xf>
    <xf numFmtId="0" fontId="104" fillId="0" borderId="10" applyNumberFormat="0" applyFont="0" applyFill="0" applyProtection="0">
      <alignment horizontal="centerContinuous" vertical="center"/>
    </xf>
    <xf numFmtId="0" fontId="104" fillId="0" borderId="10" applyNumberFormat="0" applyFont="0" applyFill="0" applyProtection="0">
      <alignment horizontal="centerContinuous" vertical="center"/>
    </xf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70">
    <xf numFmtId="0" fontId="0" fillId="0" borderId="0" xfId="0"/>
    <xf numFmtId="0" fontId="3" fillId="0" borderId="0" xfId="1"/>
    <xf numFmtId="0" fontId="287" fillId="69" borderId="0" xfId="1" applyFont="1" applyFill="1"/>
    <xf numFmtId="164" fontId="287" fillId="69" borderId="65" xfId="11873" applyFont="1" applyFill="1" applyBorder="1" applyAlignment="1">
      <alignment horizontal="center" vertical="center" wrapText="1"/>
    </xf>
    <xf numFmtId="164" fontId="288" fillId="69" borderId="65" xfId="11873" applyFont="1" applyFill="1" applyBorder="1" applyAlignment="1">
      <alignment horizontal="center" vertical="center" wrapText="1"/>
    </xf>
    <xf numFmtId="164" fontId="287" fillId="69" borderId="1" xfId="11873" applyFont="1" applyFill="1" applyBorder="1" applyAlignment="1">
      <alignment horizontal="center" vertical="center" wrapText="1"/>
    </xf>
    <xf numFmtId="164" fontId="287" fillId="69" borderId="57" xfId="11873" applyFont="1" applyFill="1" applyBorder="1" applyAlignment="1">
      <alignment horizontal="center" vertical="center" wrapText="1"/>
    </xf>
    <xf numFmtId="0" fontId="288" fillId="69" borderId="30" xfId="1" applyFont="1" applyFill="1" applyBorder="1" applyAlignment="1">
      <alignment horizontal="center" vertical="center" wrapText="1"/>
    </xf>
    <xf numFmtId="164" fontId="288" fillId="69" borderId="1" xfId="11873" applyFont="1" applyFill="1" applyBorder="1" applyAlignment="1">
      <alignment horizontal="center" vertical="center" wrapText="1"/>
    </xf>
    <xf numFmtId="170" fontId="287" fillId="69" borderId="56" xfId="1" applyNumberFormat="1" applyFont="1" applyFill="1" applyBorder="1" applyAlignment="1">
      <alignment vertical="center" wrapText="1"/>
    </xf>
    <xf numFmtId="4" fontId="287" fillId="69" borderId="1" xfId="11873" applyNumberFormat="1" applyFont="1" applyFill="1" applyBorder="1" applyAlignment="1">
      <alignment horizontal="center" vertical="center" wrapText="1"/>
    </xf>
    <xf numFmtId="164" fontId="288" fillId="69" borderId="0" xfId="1" applyNumberFormat="1" applyFont="1" applyFill="1" applyAlignment="1">
      <alignment horizontal="center"/>
    </xf>
    <xf numFmtId="1" fontId="288" fillId="69" borderId="52" xfId="11873" applyNumberFormat="1" applyFont="1" applyFill="1" applyBorder="1" applyAlignment="1">
      <alignment horizontal="center" vertical="center" wrapText="1"/>
    </xf>
    <xf numFmtId="170" fontId="287" fillId="69" borderId="46" xfId="1" applyNumberFormat="1" applyFont="1" applyFill="1" applyBorder="1" applyAlignment="1">
      <alignment horizontal="center" vertical="center" wrapText="1"/>
    </xf>
    <xf numFmtId="0" fontId="288" fillId="69" borderId="13" xfId="1" applyFont="1" applyFill="1" applyBorder="1" applyAlignment="1">
      <alignment horizontal="center" vertical="center" wrapText="1"/>
    </xf>
    <xf numFmtId="0" fontId="288" fillId="69" borderId="52" xfId="1" applyFont="1" applyFill="1" applyBorder="1" applyAlignment="1">
      <alignment horizontal="left" vertical="center" wrapText="1"/>
    </xf>
    <xf numFmtId="1" fontId="288" fillId="69" borderId="62" xfId="11873" applyNumberFormat="1" applyFont="1" applyFill="1" applyBorder="1" applyAlignment="1">
      <alignment horizontal="center" vertical="center" wrapText="1"/>
    </xf>
    <xf numFmtId="1" fontId="288" fillId="69" borderId="63" xfId="11873" applyNumberFormat="1" applyFont="1" applyFill="1" applyBorder="1" applyAlignment="1">
      <alignment horizontal="center" vertical="center" wrapText="1"/>
    </xf>
    <xf numFmtId="2" fontId="288" fillId="69" borderId="1" xfId="11873" applyNumberFormat="1" applyFont="1" applyFill="1" applyBorder="1" applyAlignment="1">
      <alignment horizontal="center" vertical="center" wrapText="1"/>
    </xf>
    <xf numFmtId="0" fontId="288" fillId="69" borderId="73" xfId="1" applyFont="1" applyFill="1" applyBorder="1" applyAlignment="1">
      <alignment horizontal="left" vertical="center" wrapText="1"/>
    </xf>
    <xf numFmtId="1" fontId="288" fillId="69" borderId="73" xfId="11873" applyNumberFormat="1" applyFont="1" applyFill="1" applyBorder="1" applyAlignment="1">
      <alignment horizontal="center" vertical="center" wrapText="1"/>
    </xf>
    <xf numFmtId="1" fontId="288" fillId="69" borderId="49" xfId="11873" applyNumberFormat="1" applyFont="1" applyFill="1" applyBorder="1" applyAlignment="1">
      <alignment horizontal="center" vertical="center" wrapText="1"/>
    </xf>
    <xf numFmtId="1" fontId="288" fillId="69" borderId="72" xfId="11873" applyNumberFormat="1" applyFont="1" applyFill="1" applyBorder="1" applyAlignment="1">
      <alignment horizontal="center" vertical="center" wrapText="1"/>
    </xf>
    <xf numFmtId="0" fontId="288" fillId="69" borderId="70" xfId="1" applyFont="1" applyFill="1" applyBorder="1" applyAlignment="1">
      <alignment horizontal="center" vertical="center" wrapText="1"/>
    </xf>
    <xf numFmtId="0" fontId="88" fillId="69" borderId="65" xfId="1" applyFont="1" applyFill="1" applyBorder="1" applyAlignment="1">
      <alignment horizontal="left" vertical="center"/>
    </xf>
    <xf numFmtId="0" fontId="288" fillId="69" borderId="7" xfId="1" applyFont="1" applyFill="1" applyBorder="1" applyAlignment="1">
      <alignment horizontal="center" vertical="center" wrapText="1"/>
    </xf>
    <xf numFmtId="1" fontId="288" fillId="69" borderId="65" xfId="11873" applyNumberFormat="1" applyFont="1" applyFill="1" applyBorder="1" applyAlignment="1">
      <alignment horizontal="center" vertical="center" wrapText="1"/>
    </xf>
    <xf numFmtId="0" fontId="288" fillId="69" borderId="65" xfId="1" applyFont="1" applyFill="1" applyBorder="1" applyAlignment="1">
      <alignment horizontal="center" vertical="center" wrapText="1"/>
    </xf>
    <xf numFmtId="164" fontId="288" fillId="69" borderId="57" xfId="11873" applyFont="1" applyFill="1" applyBorder="1" applyAlignment="1">
      <alignment horizontal="center" vertical="center" wrapText="1"/>
    </xf>
    <xf numFmtId="0" fontId="88" fillId="69" borderId="8" xfId="1" applyFont="1" applyFill="1" applyBorder="1" applyAlignment="1">
      <alignment horizontal="left" vertical="center"/>
    </xf>
    <xf numFmtId="164" fontId="288" fillId="69" borderId="60" xfId="11873" applyFont="1" applyFill="1" applyBorder="1" applyAlignment="1">
      <alignment horizontal="center"/>
    </xf>
    <xf numFmtId="164" fontId="288" fillId="69" borderId="60" xfId="11873" applyFont="1" applyFill="1" applyBorder="1" applyAlignment="1">
      <alignment horizontal="center" vertical="center" wrapText="1"/>
    </xf>
    <xf numFmtId="164" fontId="289" fillId="69" borderId="60" xfId="11873" applyFont="1" applyFill="1" applyBorder="1" applyAlignment="1">
      <alignment horizontal="center" vertical="center" wrapText="1"/>
    </xf>
    <xf numFmtId="164" fontId="289" fillId="69" borderId="61" xfId="11873" applyFont="1" applyFill="1" applyBorder="1" applyAlignment="1">
      <alignment horizontal="center" vertical="center" wrapText="1"/>
    </xf>
    <xf numFmtId="0" fontId="88" fillId="69" borderId="65" xfId="1" applyFont="1" applyFill="1" applyBorder="1" applyAlignment="1">
      <alignment horizontal="center" vertical="center" wrapText="1"/>
    </xf>
    <xf numFmtId="0" fontId="2" fillId="69" borderId="0" xfId="1" applyFont="1" applyFill="1"/>
    <xf numFmtId="0" fontId="286" fillId="69" borderId="0" xfId="1" applyFont="1" applyFill="1"/>
    <xf numFmtId="164" fontId="88" fillId="69" borderId="65" xfId="11890" applyFont="1" applyFill="1" applyBorder="1" applyAlignment="1">
      <alignment horizontal="center" vertical="center" wrapText="1"/>
    </xf>
    <xf numFmtId="0" fontId="288" fillId="69" borderId="51" xfId="1" applyFont="1" applyFill="1" applyBorder="1" applyAlignment="1">
      <alignment horizontal="center" vertical="center" wrapText="1"/>
    </xf>
    <xf numFmtId="0" fontId="288" fillId="69" borderId="70" xfId="1" applyFont="1" applyFill="1" applyBorder="1" applyAlignment="1">
      <alignment horizontal="center" vertical="center" wrapText="1"/>
    </xf>
    <xf numFmtId="0" fontId="88" fillId="69" borderId="0" xfId="1" applyFont="1" applyFill="1" applyBorder="1" applyAlignment="1">
      <alignment horizontal="left" vertical="center"/>
    </xf>
    <xf numFmtId="164" fontId="7" fillId="0" borderId="62" xfId="11893" applyFont="1" applyFill="1" applyBorder="1" applyAlignment="1">
      <alignment horizontal="center"/>
    </xf>
    <xf numFmtId="164" fontId="7" fillId="0" borderId="1" xfId="11893" applyFont="1" applyFill="1" applyBorder="1" applyAlignment="1">
      <alignment horizontal="center"/>
    </xf>
    <xf numFmtId="164" fontId="7" fillId="0" borderId="50" xfId="11893" applyFont="1" applyFill="1" applyBorder="1" applyAlignment="1">
      <alignment horizontal="center"/>
    </xf>
    <xf numFmtId="164" fontId="7" fillId="0" borderId="63" xfId="11893" applyFont="1" applyFill="1" applyBorder="1" applyAlignment="1">
      <alignment horizontal="center"/>
    </xf>
    <xf numFmtId="164" fontId="7" fillId="0" borderId="57" xfId="11893" applyFont="1" applyFill="1" applyBorder="1" applyAlignment="1">
      <alignment horizontal="center"/>
    </xf>
    <xf numFmtId="0" fontId="288" fillId="69" borderId="74" xfId="1" applyFont="1" applyFill="1" applyBorder="1" applyAlignment="1">
      <alignment horizontal="center" vertical="center" wrapText="1"/>
    </xf>
    <xf numFmtId="0" fontId="88" fillId="0" borderId="74" xfId="0" applyFont="1" applyFill="1" applyBorder="1" applyAlignment="1">
      <alignment horizontal="left" vertical="center"/>
    </xf>
    <xf numFmtId="170" fontId="88" fillId="0" borderId="74" xfId="0" applyNumberFormat="1" applyFont="1" applyFill="1" applyBorder="1" applyAlignment="1">
      <alignment vertical="center" wrapText="1"/>
    </xf>
    <xf numFmtId="9" fontId="88" fillId="0" borderId="74" xfId="0" applyNumberFormat="1" applyFont="1" applyFill="1" applyBorder="1" applyAlignment="1">
      <alignment horizontal="center" vertical="center" wrapText="1"/>
    </xf>
    <xf numFmtId="368" fontId="7" fillId="0" borderId="74" xfId="11873" applyNumberFormat="1" applyFont="1" applyFill="1" applyBorder="1" applyAlignment="1">
      <alignment horizontal="center" vertical="center" wrapText="1"/>
    </xf>
    <xf numFmtId="368" fontId="290" fillId="0" borderId="74" xfId="11873" applyNumberFormat="1" applyFont="1" applyFill="1" applyBorder="1" applyAlignment="1">
      <alignment horizontal="center" vertical="center" wrapText="1"/>
    </xf>
    <xf numFmtId="164" fontId="88" fillId="0" borderId="74" xfId="11873" applyFont="1" applyFill="1" applyBorder="1" applyAlignment="1">
      <alignment horizontal="center" vertical="center" wrapText="1"/>
    </xf>
    <xf numFmtId="0" fontId="88" fillId="69" borderId="25" xfId="1" applyFont="1" applyFill="1" applyBorder="1" applyAlignment="1">
      <alignment horizontal="left" vertical="center" wrapText="1"/>
    </xf>
    <xf numFmtId="164" fontId="288" fillId="69" borderId="75" xfId="11873" applyFont="1" applyFill="1" applyBorder="1" applyAlignment="1">
      <alignment horizontal="center"/>
    </xf>
    <xf numFmtId="164" fontId="288" fillId="69" borderId="75" xfId="11873" applyFont="1" applyFill="1" applyBorder="1" applyAlignment="1">
      <alignment horizontal="center" vertical="center" wrapText="1"/>
    </xf>
    <xf numFmtId="164" fontId="289" fillId="69" borderId="75" xfId="11873" applyFont="1" applyFill="1" applyBorder="1" applyAlignment="1">
      <alignment horizontal="center" vertical="center" wrapText="1"/>
    </xf>
    <xf numFmtId="164" fontId="289" fillId="69" borderId="76" xfId="11873" applyFont="1" applyFill="1" applyBorder="1" applyAlignment="1">
      <alignment horizontal="center" vertical="center" wrapText="1"/>
    </xf>
    <xf numFmtId="0" fontId="288" fillId="69" borderId="51" xfId="1" applyFont="1" applyFill="1" applyBorder="1" applyAlignment="1">
      <alignment horizontal="left" vertical="center" wrapText="1"/>
    </xf>
    <xf numFmtId="0" fontId="88" fillId="69" borderId="64" xfId="1" applyFont="1" applyFill="1" applyBorder="1" applyAlignment="1">
      <alignment horizontal="left" vertical="center"/>
    </xf>
    <xf numFmtId="170" fontId="287" fillId="69" borderId="64" xfId="1" applyNumberFormat="1" applyFont="1" applyFill="1" applyBorder="1" applyAlignment="1">
      <alignment vertical="center" wrapText="1"/>
    </xf>
    <xf numFmtId="164" fontId="88" fillId="69" borderId="52" xfId="11890" applyFont="1" applyFill="1" applyBorder="1" applyAlignment="1">
      <alignment horizontal="center" vertical="center" wrapText="1"/>
    </xf>
    <xf numFmtId="0" fontId="288" fillId="69" borderId="64" xfId="1" applyFont="1" applyFill="1" applyBorder="1" applyAlignment="1">
      <alignment horizontal="center" vertical="center" wrapText="1"/>
    </xf>
    <xf numFmtId="170" fontId="287" fillId="69" borderId="64" xfId="1" applyNumberFormat="1" applyFont="1" applyFill="1" applyBorder="1" applyAlignment="1">
      <alignment horizontal="center" vertical="center" wrapText="1"/>
    </xf>
    <xf numFmtId="164" fontId="287" fillId="69" borderId="1" xfId="11873" applyNumberFormat="1" applyFont="1" applyFill="1" applyBorder="1" applyAlignment="1">
      <alignment horizontal="center" vertical="center" wrapText="1"/>
    </xf>
    <xf numFmtId="2" fontId="288" fillId="69" borderId="57" xfId="11873" applyNumberFormat="1" applyFont="1" applyFill="1" applyBorder="1" applyAlignment="1">
      <alignment horizontal="center" vertical="center" wrapText="1"/>
    </xf>
    <xf numFmtId="164" fontId="288" fillId="69" borderId="58" xfId="11873" applyFont="1" applyFill="1" applyBorder="1" applyAlignment="1">
      <alignment horizontal="center"/>
    </xf>
    <xf numFmtId="164" fontId="288" fillId="69" borderId="58" xfId="11873" applyFont="1" applyFill="1" applyBorder="1" applyAlignment="1">
      <alignment horizontal="center" vertical="center" wrapText="1"/>
    </xf>
    <xf numFmtId="164" fontId="289" fillId="69" borderId="58" xfId="11873" applyFont="1" applyFill="1" applyBorder="1" applyAlignment="1">
      <alignment horizontal="center" vertical="center" wrapText="1"/>
    </xf>
    <xf numFmtId="164" fontId="289" fillId="69" borderId="59" xfId="11873" applyFont="1" applyFill="1" applyBorder="1" applyAlignment="1">
      <alignment horizontal="center" vertical="center" wrapText="1"/>
    </xf>
    <xf numFmtId="164" fontId="288" fillId="69" borderId="50" xfId="11873" applyFont="1" applyFill="1" applyBorder="1" applyAlignment="1">
      <alignment horizontal="center"/>
    </xf>
    <xf numFmtId="164" fontId="288" fillId="69" borderId="50" xfId="11873" applyFont="1" applyFill="1" applyBorder="1" applyAlignment="1">
      <alignment horizontal="center" vertical="center" wrapText="1"/>
    </xf>
    <xf numFmtId="164" fontId="289" fillId="69" borderId="50" xfId="11873" applyFont="1" applyFill="1" applyBorder="1" applyAlignment="1">
      <alignment horizontal="center" vertical="center" wrapText="1"/>
    </xf>
    <xf numFmtId="164" fontId="289" fillId="69" borderId="68" xfId="11873" applyFont="1" applyFill="1" applyBorder="1" applyAlignment="1">
      <alignment horizontal="center" vertical="center" wrapText="1"/>
    </xf>
    <xf numFmtId="164" fontId="7" fillId="0" borderId="68" xfId="11893" applyFont="1" applyFill="1" applyBorder="1" applyAlignment="1">
      <alignment horizontal="center"/>
    </xf>
    <xf numFmtId="2" fontId="288" fillId="69" borderId="58" xfId="11873" applyNumberFormat="1" applyFont="1" applyFill="1" applyBorder="1" applyAlignment="1">
      <alignment horizontal="center" vertical="center" wrapText="1"/>
    </xf>
    <xf numFmtId="2" fontId="288" fillId="69" borderId="80" xfId="11873" applyNumberFormat="1" applyFont="1" applyFill="1" applyBorder="1" applyAlignment="1">
      <alignment horizontal="center" vertical="center" wrapText="1"/>
    </xf>
    <xf numFmtId="164" fontId="287" fillId="69" borderId="80" xfId="11873" applyNumberFormat="1" applyFont="1" applyFill="1" applyBorder="1" applyAlignment="1">
      <alignment horizontal="center" vertical="center" wrapText="1"/>
    </xf>
    <xf numFmtId="164" fontId="287" fillId="69" borderId="80" xfId="11873" applyFont="1" applyFill="1" applyBorder="1" applyAlignment="1">
      <alignment horizontal="center" vertical="center" wrapText="1"/>
    </xf>
    <xf numFmtId="2" fontId="288" fillId="69" borderId="81" xfId="11873" applyNumberFormat="1" applyFont="1" applyFill="1" applyBorder="1" applyAlignment="1">
      <alignment horizontal="center" vertical="center" wrapText="1"/>
    </xf>
    <xf numFmtId="164" fontId="288" fillId="69" borderId="67" xfId="11873" applyFont="1" applyFill="1" applyBorder="1" applyAlignment="1">
      <alignment horizontal="center" vertical="center" wrapText="1"/>
    </xf>
    <xf numFmtId="164" fontId="288" fillId="69" borderId="1" xfId="11892" applyFont="1" applyFill="1" applyBorder="1" applyAlignment="1">
      <alignment horizontal="center" vertical="center" wrapText="1"/>
    </xf>
    <xf numFmtId="164" fontId="288" fillId="69" borderId="57" xfId="11892" applyFont="1" applyFill="1" applyBorder="1" applyAlignment="1">
      <alignment horizontal="center" vertical="center" wrapText="1"/>
    </xf>
    <xf numFmtId="368" fontId="288" fillId="69" borderId="70" xfId="11873" applyNumberFormat="1" applyFont="1" applyFill="1" applyBorder="1" applyAlignment="1">
      <alignment horizontal="center" vertical="center" wrapText="1"/>
    </xf>
    <xf numFmtId="368" fontId="288" fillId="69" borderId="74" xfId="11873" applyNumberFormat="1" applyFont="1" applyFill="1" applyBorder="1" applyAlignment="1">
      <alignment horizontal="center" vertical="center" wrapText="1"/>
    </xf>
    <xf numFmtId="368" fontId="290" fillId="0" borderId="69" xfId="11873" applyNumberFormat="1" applyFont="1" applyFill="1" applyBorder="1" applyAlignment="1">
      <alignment horizontal="center" vertical="center" wrapText="1"/>
    </xf>
    <xf numFmtId="164" fontId="88" fillId="69" borderId="65" xfId="11873" applyFont="1" applyFill="1" applyBorder="1" applyAlignment="1">
      <alignment horizontal="center" vertical="center" wrapText="1"/>
    </xf>
    <xf numFmtId="164" fontId="287" fillId="69" borderId="57" xfId="11873" applyNumberFormat="1" applyFont="1" applyFill="1" applyBorder="1" applyAlignment="1">
      <alignment horizontal="center" vertical="center" wrapText="1"/>
    </xf>
    <xf numFmtId="0" fontId="288" fillId="69" borderId="71" xfId="1" applyFont="1" applyFill="1" applyBorder="1" applyAlignment="1">
      <alignment horizontal="center" vertical="center"/>
    </xf>
    <xf numFmtId="0" fontId="288" fillId="69" borderId="8" xfId="1" applyFont="1" applyFill="1" applyBorder="1" applyAlignment="1">
      <alignment horizontal="center" vertical="center"/>
    </xf>
    <xf numFmtId="0" fontId="3" fillId="0" borderId="8" xfId="1" applyBorder="1"/>
    <xf numFmtId="0" fontId="3" fillId="0" borderId="86" xfId="1" applyBorder="1"/>
    <xf numFmtId="164" fontId="288" fillId="69" borderId="80" xfId="11892" applyFont="1" applyFill="1" applyBorder="1" applyAlignment="1">
      <alignment horizontal="center" vertical="center" wrapText="1"/>
    </xf>
    <xf numFmtId="1" fontId="288" fillId="69" borderId="40" xfId="11873" applyNumberFormat="1" applyFont="1" applyFill="1" applyBorder="1" applyAlignment="1">
      <alignment horizontal="center" vertical="center" wrapText="1"/>
    </xf>
    <xf numFmtId="2" fontId="288" fillId="69" borderId="82" xfId="11873" applyNumberFormat="1" applyFont="1" applyFill="1" applyBorder="1" applyAlignment="1">
      <alignment horizontal="center" vertical="center" wrapText="1"/>
    </xf>
    <xf numFmtId="2" fontId="288" fillId="69" borderId="87" xfId="11873" applyNumberFormat="1" applyFont="1" applyFill="1" applyBorder="1" applyAlignment="1">
      <alignment horizontal="center" vertical="center" wrapText="1"/>
    </xf>
    <xf numFmtId="2" fontId="288" fillId="69" borderId="77" xfId="11873" applyNumberFormat="1" applyFont="1" applyFill="1" applyBorder="1" applyAlignment="1">
      <alignment horizontal="center" vertical="center" wrapText="1"/>
    </xf>
    <xf numFmtId="164" fontId="7" fillId="0" borderId="79" xfId="11893" applyFont="1" applyFill="1" applyBorder="1" applyAlignment="1">
      <alignment horizontal="center"/>
    </xf>
    <xf numFmtId="164" fontId="7" fillId="0" borderId="80" xfId="11893" applyFont="1" applyFill="1" applyBorder="1" applyAlignment="1">
      <alignment horizontal="center"/>
    </xf>
    <xf numFmtId="164" fontId="7" fillId="0" borderId="82" xfId="11893" applyFont="1" applyFill="1" applyBorder="1" applyAlignment="1">
      <alignment horizontal="center"/>
    </xf>
    <xf numFmtId="164" fontId="288" fillId="69" borderId="70" xfId="11873" applyFont="1" applyFill="1" applyBorder="1" applyAlignment="1">
      <alignment horizontal="center" vertical="center" wrapText="1"/>
    </xf>
    <xf numFmtId="164" fontId="288" fillId="69" borderId="74" xfId="11873" applyFont="1" applyFill="1" applyBorder="1" applyAlignment="1">
      <alignment horizontal="center" vertical="center" wrapText="1"/>
    </xf>
    <xf numFmtId="164" fontId="88" fillId="0" borderId="69" xfId="11873" applyFont="1" applyFill="1" applyBorder="1" applyAlignment="1">
      <alignment horizontal="center" vertical="center" wrapText="1"/>
    </xf>
    <xf numFmtId="1" fontId="288" fillId="69" borderId="88" xfId="11873" applyNumberFormat="1" applyFont="1" applyFill="1" applyBorder="1" applyAlignment="1">
      <alignment horizontal="center" vertical="center" wrapText="1"/>
    </xf>
    <xf numFmtId="2" fontId="288" fillId="69" borderId="56" xfId="11873" applyNumberFormat="1" applyFont="1" applyFill="1" applyBorder="1" applyAlignment="1">
      <alignment horizontal="center" vertical="center" wrapText="1"/>
    </xf>
    <xf numFmtId="164" fontId="288" fillId="69" borderId="56" xfId="11892" applyFont="1" applyFill="1" applyBorder="1" applyAlignment="1">
      <alignment horizontal="center" vertical="center" wrapText="1"/>
    </xf>
    <xf numFmtId="2" fontId="288" fillId="69" borderId="89" xfId="11873" applyNumberFormat="1" applyFont="1" applyFill="1" applyBorder="1" applyAlignment="1">
      <alignment horizontal="center" vertical="center" wrapText="1"/>
    </xf>
    <xf numFmtId="164" fontId="88" fillId="69" borderId="64" xfId="11890" applyFont="1" applyFill="1" applyBorder="1" applyAlignment="1">
      <alignment horizontal="center" vertical="center" wrapText="1"/>
    </xf>
    <xf numFmtId="164" fontId="288" fillId="69" borderId="71" xfId="11873" applyFont="1" applyFill="1" applyBorder="1" applyAlignment="1">
      <alignment horizontal="center" vertical="center" wrapText="1"/>
    </xf>
    <xf numFmtId="164" fontId="88" fillId="0" borderId="80" xfId="11893" applyFont="1" applyFill="1" applyBorder="1" applyAlignment="1">
      <alignment horizontal="center" vertical="center"/>
    </xf>
    <xf numFmtId="164" fontId="88" fillId="0" borderId="1" xfId="11893" applyFont="1" applyFill="1" applyBorder="1" applyAlignment="1">
      <alignment horizontal="center" vertical="center"/>
    </xf>
    <xf numFmtId="9" fontId="88" fillId="0" borderId="69" xfId="0" applyNumberFormat="1" applyFont="1" applyFill="1" applyBorder="1" applyAlignment="1">
      <alignment horizontal="center" vertical="center" wrapText="1"/>
    </xf>
    <xf numFmtId="234" fontId="88" fillId="70" borderId="52" xfId="11890" applyNumberFormat="1" applyFont="1" applyFill="1" applyBorder="1" applyAlignment="1">
      <alignment horizontal="center" vertical="center" wrapText="1"/>
    </xf>
    <xf numFmtId="1" fontId="288" fillId="70" borderId="79" xfId="11873" applyNumberFormat="1" applyFont="1" applyFill="1" applyBorder="1" applyAlignment="1">
      <alignment horizontal="center" vertical="center" wrapText="1"/>
    </xf>
    <xf numFmtId="164" fontId="88" fillId="70" borderId="65" xfId="11890" applyFont="1" applyFill="1" applyBorder="1" applyAlignment="1">
      <alignment horizontal="center" vertical="center" wrapText="1"/>
    </xf>
    <xf numFmtId="2" fontId="288" fillId="70" borderId="80" xfId="11873" applyNumberFormat="1" applyFont="1" applyFill="1" applyBorder="1" applyAlignment="1">
      <alignment horizontal="center" vertical="center" wrapText="1"/>
    </xf>
    <xf numFmtId="2" fontId="288" fillId="70" borderId="1" xfId="11873" applyNumberFormat="1" applyFont="1" applyFill="1" applyBorder="1" applyAlignment="1">
      <alignment horizontal="center" vertical="center" wrapText="1"/>
    </xf>
    <xf numFmtId="2" fontId="288" fillId="70" borderId="57" xfId="11873" applyNumberFormat="1" applyFont="1" applyFill="1" applyBorder="1" applyAlignment="1">
      <alignment horizontal="center" vertical="center" wrapText="1"/>
    </xf>
    <xf numFmtId="164" fontId="88" fillId="70" borderId="80" xfId="11892" applyNumberFormat="1" applyFont="1" applyFill="1" applyBorder="1" applyAlignment="1">
      <alignment horizontal="center" vertical="center" wrapText="1"/>
    </xf>
    <xf numFmtId="164" fontId="88" fillId="70" borderId="1" xfId="11892" applyNumberFormat="1" applyFont="1" applyFill="1" applyBorder="1" applyAlignment="1">
      <alignment horizontal="center" vertical="center" wrapText="1"/>
    </xf>
    <xf numFmtId="164" fontId="88" fillId="70" borderId="57" xfId="11892" applyNumberFormat="1" applyFont="1" applyFill="1" applyBorder="1" applyAlignment="1">
      <alignment horizontal="center" vertical="center" wrapText="1"/>
    </xf>
    <xf numFmtId="1" fontId="288" fillId="69" borderId="90" xfId="11873" applyNumberFormat="1" applyFont="1" applyFill="1" applyBorder="1" applyAlignment="1">
      <alignment horizontal="center" vertical="center" wrapText="1"/>
    </xf>
    <xf numFmtId="170" fontId="288" fillId="69" borderId="64" xfId="1" applyNumberFormat="1" applyFont="1" applyFill="1" applyBorder="1" applyAlignment="1">
      <alignment vertical="center" wrapText="1"/>
    </xf>
    <xf numFmtId="2" fontId="288" fillId="70" borderId="59" xfId="11873" applyNumberFormat="1" applyFont="1" applyFill="1" applyBorder="1" applyAlignment="1">
      <alignment horizontal="center" vertical="center" wrapText="1"/>
    </xf>
    <xf numFmtId="164" fontId="288" fillId="70" borderId="1" xfId="11873" applyFont="1" applyFill="1" applyBorder="1" applyAlignment="1">
      <alignment horizontal="center" vertical="center" wrapText="1"/>
    </xf>
    <xf numFmtId="170" fontId="288" fillId="69" borderId="64" xfId="1" applyNumberFormat="1" applyFont="1" applyFill="1" applyBorder="1" applyAlignment="1">
      <alignment horizontal="center" vertical="center" wrapText="1"/>
    </xf>
    <xf numFmtId="0" fontId="288" fillId="69" borderId="80" xfId="1" applyFont="1" applyFill="1" applyBorder="1" applyAlignment="1">
      <alignment horizontal="center" vertical="center" wrapText="1"/>
    </xf>
    <xf numFmtId="0" fontId="288" fillId="69" borderId="1" xfId="1" applyFont="1" applyFill="1" applyBorder="1" applyAlignment="1">
      <alignment horizontal="center" vertical="center" wrapText="1"/>
    </xf>
    <xf numFmtId="3" fontId="288" fillId="69" borderId="1" xfId="1" applyNumberFormat="1" applyFont="1" applyFill="1" applyBorder="1" applyAlignment="1">
      <alignment horizontal="center" vertical="center" wrapText="1"/>
    </xf>
    <xf numFmtId="0" fontId="288" fillId="69" borderId="57" xfId="1" applyFont="1" applyFill="1" applyBorder="1" applyAlignment="1">
      <alignment horizontal="center" vertical="center" wrapText="1"/>
    </xf>
    <xf numFmtId="0" fontId="288" fillId="69" borderId="82" xfId="1" applyFont="1" applyFill="1" applyBorder="1" applyAlignment="1">
      <alignment horizontal="center" vertical="center" wrapText="1"/>
    </xf>
    <xf numFmtId="0" fontId="288" fillId="69" borderId="50" xfId="1" applyFont="1" applyFill="1" applyBorder="1" applyAlignment="1">
      <alignment horizontal="center" vertical="center" wrapText="1"/>
    </xf>
    <xf numFmtId="4" fontId="288" fillId="69" borderId="50" xfId="1" applyNumberFormat="1" applyFont="1" applyFill="1" applyBorder="1" applyAlignment="1">
      <alignment horizontal="center" vertical="center" wrapText="1"/>
    </xf>
    <xf numFmtId="0" fontId="288" fillId="69" borderId="68" xfId="1" applyFont="1" applyFill="1" applyBorder="1" applyAlignment="1">
      <alignment horizontal="center" vertical="center"/>
    </xf>
    <xf numFmtId="369" fontId="88" fillId="69" borderId="52" xfId="11890" applyNumberFormat="1" applyFont="1" applyFill="1" applyBorder="1" applyAlignment="1">
      <alignment horizontal="center" vertical="center" wrapText="1"/>
    </xf>
    <xf numFmtId="369" fontId="88" fillId="69" borderId="64" xfId="11890" applyNumberFormat="1" applyFont="1" applyFill="1" applyBorder="1" applyAlignment="1">
      <alignment horizontal="center" vertical="center" wrapText="1"/>
    </xf>
    <xf numFmtId="1" fontId="288" fillId="71" borderId="49" xfId="11873" applyNumberFormat="1" applyFont="1" applyFill="1" applyBorder="1" applyAlignment="1">
      <alignment horizontal="center" vertical="center" wrapText="1"/>
    </xf>
    <xf numFmtId="3" fontId="288" fillId="71" borderId="49" xfId="11873" applyNumberFormat="1" applyFont="1" applyFill="1" applyBorder="1" applyAlignment="1">
      <alignment horizontal="center" vertical="center" wrapText="1"/>
    </xf>
    <xf numFmtId="1" fontId="288" fillId="71" borderId="90" xfId="11873" applyNumberFormat="1" applyFont="1" applyFill="1" applyBorder="1" applyAlignment="1">
      <alignment horizontal="center" vertical="center" wrapText="1"/>
    </xf>
    <xf numFmtId="1" fontId="288" fillId="71" borderId="79" xfId="11873" applyNumberFormat="1" applyFont="1" applyFill="1" applyBorder="1" applyAlignment="1">
      <alignment horizontal="center" vertical="center" wrapText="1"/>
    </xf>
    <xf numFmtId="1" fontId="288" fillId="71" borderId="62" xfId="11873" applyNumberFormat="1" applyFont="1" applyFill="1" applyBorder="1" applyAlignment="1">
      <alignment horizontal="center" vertical="center" wrapText="1"/>
    </xf>
    <xf numFmtId="1" fontId="288" fillId="71" borderId="72" xfId="11873" applyNumberFormat="1" applyFont="1" applyFill="1" applyBorder="1" applyAlignment="1">
      <alignment horizontal="center" vertical="center" wrapText="1"/>
    </xf>
    <xf numFmtId="1" fontId="288" fillId="71" borderId="63" xfId="11873" applyNumberFormat="1" applyFont="1" applyFill="1" applyBorder="1" applyAlignment="1">
      <alignment horizontal="center" vertical="center" wrapText="1"/>
    </xf>
    <xf numFmtId="0" fontId="294" fillId="0" borderId="8" xfId="0" applyFont="1" applyBorder="1" applyAlignment="1">
      <alignment horizontal="center"/>
    </xf>
    <xf numFmtId="0" fontId="288" fillId="69" borderId="78" xfId="1" applyFont="1" applyFill="1" applyBorder="1" applyAlignment="1">
      <alignment horizontal="center" vertical="center"/>
    </xf>
    <xf numFmtId="0" fontId="288" fillId="69" borderId="83" xfId="1" applyFont="1" applyFill="1" applyBorder="1" applyAlignment="1">
      <alignment horizontal="center" vertical="center"/>
    </xf>
    <xf numFmtId="0" fontId="288" fillId="69" borderId="85" xfId="1" applyFont="1" applyFill="1" applyBorder="1" applyAlignment="1">
      <alignment horizontal="center" vertical="center"/>
    </xf>
    <xf numFmtId="0" fontId="288" fillId="69" borderId="69" xfId="1" applyFont="1" applyFill="1" applyBorder="1" applyAlignment="1">
      <alignment horizontal="center" vertical="center" wrapText="1"/>
    </xf>
    <xf numFmtId="0" fontId="288" fillId="69" borderId="54" xfId="1" applyFont="1" applyFill="1" applyBorder="1" applyAlignment="1">
      <alignment horizontal="center" vertical="center" wrapText="1"/>
    </xf>
    <xf numFmtId="0" fontId="288" fillId="69" borderId="70" xfId="1" applyFont="1" applyFill="1" applyBorder="1" applyAlignment="1">
      <alignment horizontal="center" vertical="center" wrapText="1"/>
    </xf>
    <xf numFmtId="0" fontId="288" fillId="69" borderId="62" xfId="1" applyFont="1" applyFill="1" applyBorder="1" applyAlignment="1">
      <alignment horizontal="center" vertical="center" wrapText="1"/>
    </xf>
    <xf numFmtId="0" fontId="288" fillId="69" borderId="63" xfId="1" applyFont="1" applyFill="1" applyBorder="1" applyAlignment="1">
      <alignment horizontal="center" vertical="center" wrapText="1"/>
    </xf>
    <xf numFmtId="0" fontId="287" fillId="69" borderId="51" xfId="1" applyFont="1" applyFill="1" applyBorder="1" applyAlignment="1">
      <alignment horizontal="center" vertical="center" wrapText="1"/>
    </xf>
    <xf numFmtId="0" fontId="287" fillId="69" borderId="9" xfId="1" applyFont="1" applyFill="1" applyBorder="1" applyAlignment="1">
      <alignment horizontal="center" vertical="center" wrapText="1"/>
    </xf>
    <xf numFmtId="0" fontId="287" fillId="69" borderId="66" xfId="1" applyFont="1" applyFill="1" applyBorder="1" applyAlignment="1">
      <alignment horizontal="center" vertical="center" wrapText="1"/>
    </xf>
    <xf numFmtId="0" fontId="287" fillId="69" borderId="69" xfId="1" applyFont="1" applyFill="1" applyBorder="1" applyAlignment="1">
      <alignment horizontal="center" vertical="center" wrapText="1"/>
    </xf>
    <xf numFmtId="0" fontId="287" fillId="69" borderId="54" xfId="1" applyFont="1" applyFill="1" applyBorder="1" applyAlignment="1">
      <alignment horizontal="center" vertical="center" wrapText="1"/>
    </xf>
    <xf numFmtId="0" fontId="287" fillId="69" borderId="70" xfId="1" applyFont="1" applyFill="1" applyBorder="1" applyAlignment="1">
      <alignment horizontal="center" vertical="center" wrapText="1"/>
    </xf>
    <xf numFmtId="0" fontId="287" fillId="69" borderId="53" xfId="1" applyFont="1" applyFill="1" applyBorder="1" applyAlignment="1">
      <alignment horizontal="center" vertical="center" wrapText="1"/>
    </xf>
    <xf numFmtId="0" fontId="287" fillId="69" borderId="55" xfId="1" applyFont="1" applyFill="1" applyBorder="1" applyAlignment="1">
      <alignment horizontal="center" vertical="center" wrapText="1"/>
    </xf>
    <xf numFmtId="0" fontId="287" fillId="69" borderId="84" xfId="1" applyFont="1" applyFill="1" applyBorder="1" applyAlignment="1">
      <alignment horizontal="center" vertical="center" wrapText="1"/>
    </xf>
    <xf numFmtId="0" fontId="287" fillId="69" borderId="52" xfId="1" applyFont="1" applyFill="1" applyBorder="1" applyAlignment="1">
      <alignment horizontal="center" vertical="center" wrapText="1"/>
    </xf>
    <xf numFmtId="0" fontId="287" fillId="69" borderId="67" xfId="1" applyFont="1" applyFill="1" applyBorder="1" applyAlignment="1">
      <alignment horizontal="center" vertical="center" wrapText="1"/>
    </xf>
    <xf numFmtId="0" fontId="288" fillId="69" borderId="52" xfId="1" applyFont="1" applyFill="1" applyBorder="1" applyAlignment="1">
      <alignment horizontal="center" vertical="center" wrapText="1"/>
    </xf>
    <xf numFmtId="0" fontId="288" fillId="69" borderId="65" xfId="1" applyFont="1" applyFill="1" applyBorder="1" applyAlignment="1">
      <alignment horizontal="center" vertical="center" wrapText="1"/>
    </xf>
    <xf numFmtId="0" fontId="288" fillId="69" borderId="67" xfId="1" applyFont="1" applyFill="1" applyBorder="1" applyAlignment="1">
      <alignment horizontal="center" vertical="center" wrapText="1"/>
    </xf>
    <xf numFmtId="0" fontId="288" fillId="69" borderId="79" xfId="1" applyFont="1" applyFill="1" applyBorder="1" applyAlignment="1">
      <alignment horizontal="center" vertical="center" wrapText="1"/>
    </xf>
    <xf numFmtId="0" fontId="288" fillId="69" borderId="0" xfId="1" applyFont="1" applyFill="1" applyAlignment="1">
      <alignment horizontal="left" vertical="center" wrapText="1"/>
    </xf>
    <xf numFmtId="0" fontId="288" fillId="69" borderId="0" xfId="1" applyFont="1" applyFill="1" applyAlignment="1">
      <alignment horizontal="left" vertical="center"/>
    </xf>
    <xf numFmtId="0" fontId="288" fillId="69" borderId="0" xfId="1" applyFont="1" applyFill="1" applyAlignment="1">
      <alignment horizontal="center" vertical="center"/>
    </xf>
  </cellXfs>
  <cellStyles count="11894">
    <cellStyle name="_x000a_bidires=100_x000d_" xfId="6"/>
    <cellStyle name="%" xfId="7"/>
    <cellStyle name="%_Kolvinskoe_v7_(12 11 2008)" xfId="8"/>
    <cellStyle name="%_Kolvinskoe_v7_(12 11 2008)_СМЕТА_УР" xfId="9"/>
    <cellStyle name="%_Kolvinskoe_v7_(12 11 2008)_СМЕТА_УР 2" xfId="10"/>
    <cellStyle name="%_СМЕТА_УР" xfId="11"/>
    <cellStyle name="%_СМЕТА_УР 2" xfId="12"/>
    <cellStyle name="%0" xfId="13"/>
    <cellStyle name="%1" xfId="14"/>
    <cellStyle name="%2" xfId="15"/>
    <cellStyle name=";;;" xfId="16"/>
    <cellStyle name=";;; 2" xfId="17"/>
    <cellStyle name=";;; 3" xfId="18"/>
    <cellStyle name="? BP" xfId="19"/>
    <cellStyle name="? JY" xfId="20"/>
    <cellStyle name="???????? [0]_13F1_330" xfId="21"/>
    <cellStyle name="?????????? [0]_10F1_250" xfId="22"/>
    <cellStyle name="??????????_10F1_250" xfId="23"/>
    <cellStyle name="????????_10F1_250" xfId="24"/>
    <cellStyle name="???????_0_SODERJ" xfId="25"/>
    <cellStyle name="???–…?’?›‰" xfId="26"/>
    <cellStyle name="?…‹?ђO‚e [0.00]_laroux" xfId="27"/>
    <cellStyle name="?…‹?ђO‚e_laroux" xfId="28"/>
    <cellStyle name="]_x000d__x000a_Zoomed=1_x000d__x000a_Row=0_x000d__x000a_Column=0_x000d__x000a_Height=0_x000d__x000a_Width=0_x000d__x000a_FontName=FoxFont_x000d__x000a_FontStyle=0_x000d__x000a_FontSize=9_x000d__x000a_PrtFontName=FoxPrin" xfId="29"/>
    <cellStyle name="]_x000d__x000a_Zoomed=1_x000d__x000a_Row=0_x000d__x000a_Column=0_x000d__x000a_Height=0_x000d__x000a_Width=0_x000d__x000a_FontName=FoxFont_x000d__x000a_FontStyle=0_x000d__x000a_FontSize=9_x000d__x000a_PrtFontName=FoxPrin 2" xfId="30"/>
    <cellStyle name="]_x000d__x000a_Zoomed=1_x000d__x000a_Row=0_x000d__x000a_Column=0_x000d__x000a_Height=0_x000d__x000a_Width=0_x000d__x000a_FontName=FoxFont_x000d__x000a_FontStyle=0_x000d__x000a_FontSize=9_x000d__x000a_PrtFontName=FoxPrin 3" xfId="31"/>
    <cellStyle name="_ heading$" xfId="32"/>
    <cellStyle name="_ heading%" xfId="33"/>
    <cellStyle name="_ heading?" xfId="34"/>
    <cellStyle name="_ heading?_СМЕТА_УР" xfId="35"/>
    <cellStyle name="_ heading?_СМЕТА_УР_1" xfId="36"/>
    <cellStyle name="_ heading£" xfId="37"/>
    <cellStyle name="_ heading¥" xfId="38"/>
    <cellStyle name="_ heading€" xfId="39"/>
    <cellStyle name="_ headingx" xfId="40"/>
    <cellStyle name="_%(SignOnly)" xfId="41"/>
    <cellStyle name="_%(SignSpaceOnly)" xfId="42"/>
    <cellStyle name="____Исполнение Бюджета НВ филиала май к отправке" xfId="43"/>
    <cellStyle name="____Исполнение Бюджета НВ филиала май к отправке 2" xfId="44"/>
    <cellStyle name="____Исполнение Бюджета НВ филиала май к отправке 3" xfId="45"/>
    <cellStyle name="____Отчёт НВ филиала апрель2003" xfId="46"/>
    <cellStyle name="____Отчёт НВ филиала апрель2003 2" xfId="47"/>
    <cellStyle name="____Отчёт НВ филиала апрель2003 3" xfId="48"/>
    <cellStyle name="____Отчёт НВ филиала апрель2003_ПРОГНОЗНЫЙ БАЛАНС (форма)" xfId="49"/>
    <cellStyle name="____Отчёт НВ филиала апрель2003_ПРОГНОЗНЫЙ БАЛАНС (форма) 2" xfId="50"/>
    <cellStyle name="____Отчёт НВ филиала апрель2003_ПРОГНОЗНЫЙ БАЛАНС (форма) 3" xfId="51"/>
    <cellStyle name="____Отчёт НВ филиала июнь 2003" xfId="52"/>
    <cellStyle name="____Отчёт НВ филиала июнь 2003 2" xfId="53"/>
    <cellStyle name="____Отчёт НВ филиала июнь 2003 3" xfId="54"/>
    <cellStyle name="____Отчёт НВ филиала июнь 2003_ПРОГНОЗНЫЙ БАЛАНС (форма)" xfId="55"/>
    <cellStyle name="____Отчёт НВ филиала июнь 2003_ПРОГНОЗНЫЙ БАЛАНС (форма) 2" xfId="56"/>
    <cellStyle name="____Отчёт НВ филиала июнь 2003_ПРОГНОЗНЫЙ БАЛАНС (форма) 3" xfId="57"/>
    <cellStyle name="_~2170998" xfId="58"/>
    <cellStyle name="_~2170998_СМЕТА_УР" xfId="59"/>
    <cellStyle name="_~2170998_СМЕТА_УР 2" xfId="60"/>
    <cellStyle name="_~3185235" xfId="61"/>
    <cellStyle name="_~3185235 2" xfId="62"/>
    <cellStyle name="_~3185235 3" xfId="63"/>
    <cellStyle name="_0.0[1space]" xfId="64"/>
    <cellStyle name="_0.0[2space]" xfId="65"/>
    <cellStyle name="_0.0[3space]" xfId="66"/>
    <cellStyle name="_0.0[4space]" xfId="67"/>
    <cellStyle name="_0.0[6space]" xfId="68"/>
    <cellStyle name="_0.0[7space]" xfId="69"/>
    <cellStyle name="_0.0[8space]" xfId="70"/>
    <cellStyle name="_0.00[1space]" xfId="71"/>
    <cellStyle name="_0.00[2space]" xfId="72"/>
    <cellStyle name="_0.00[3space]" xfId="73"/>
    <cellStyle name="_0.00[4space]" xfId="74"/>
    <cellStyle name="_0.00[7space]" xfId="75"/>
    <cellStyle name="_0.00[8space]" xfId="76"/>
    <cellStyle name="_0.00[9space]" xfId="77"/>
    <cellStyle name="_0[1space]" xfId="78"/>
    <cellStyle name="_0[2space]" xfId="79"/>
    <cellStyle name="_0[3space]" xfId="80"/>
    <cellStyle name="_0[4space]" xfId="81"/>
    <cellStyle name="_0[6space]" xfId="82"/>
    <cellStyle name="_0[7space]" xfId="83"/>
    <cellStyle name="_01.04.06-01.10.06 Распред. ср-в ОЭМК 20.10.06" xfId="84"/>
    <cellStyle name="_01.04.06-01.10.06 Распред. ср-в ОЭМК 20.10.06_СМЕТА_УР" xfId="85"/>
    <cellStyle name="_01.04.06-01.10.06 Распред. ср-в ОЭМК 20.10.06_СМЕТА_УР 2" xfId="86"/>
    <cellStyle name="_02 Общехозяйственные на 2004 год" xfId="87"/>
    <cellStyle name="_02 Общехозяйственные на 2004 год_СМЕТА_УР" xfId="88"/>
    <cellStyle name="_02 Общехозяйственные на 2004 год_СМЕТА_УР 2" xfId="89"/>
    <cellStyle name="_04_ВТК фин план на апр 09_working_Альянс" xfId="90"/>
    <cellStyle name="_04_ВТК фин план на апр 09_working_Альянс_СМЕТА_УР" xfId="91"/>
    <cellStyle name="_04_ВТК фин план на апр 09_working_Альянс_СМЕТА_УР 2" xfId="92"/>
    <cellStyle name="_041 капвложения РМ февраль 2003" xfId="93"/>
    <cellStyle name="_041 капвложения РМ февраль 2003 2" xfId="94"/>
    <cellStyle name="_041 капвложения РМ февраль 2003 2_СМЕТА_УР" xfId="95"/>
    <cellStyle name="_041 капвложения РМ февраль 2003 2_СМЕТА_УР 2" xfId="96"/>
    <cellStyle name="_041 капвложения РМ февраль 2003_СМЕТА_УР" xfId="97"/>
    <cellStyle name="_041 капвложения РМ февраль 2003_СМЕТА_УР 2" xfId="98"/>
    <cellStyle name="_041022 Шаблон по плану 2005 года" xfId="99"/>
    <cellStyle name="_041022 Шаблон по плану 2005 года_СМЕТА_УР" xfId="100"/>
    <cellStyle name="_041022 Шаблон по плану 2005 года_СМЕТА_УР 2" xfId="101"/>
    <cellStyle name="_0808_Прогноз затрат  и себестоимости (2)" xfId="102"/>
    <cellStyle name="_0929 - Альбом форм бюджета 2007 года нефтепереработка" xfId="103"/>
    <cellStyle name="_0929 - Альбом форм бюджета 2007 года нефтепереработка 2" xfId="104"/>
    <cellStyle name="_0929 - Альбом форм бюджета 2007 года нефтепереработка 3" xfId="105"/>
    <cellStyle name="_0929 - Альбом форм бюджета 2007 года нефтепереработка_СМЕТА_УР" xfId="106"/>
    <cellStyle name="_0929 - Альбом форм бюджета 2007 года нефтепереработка_СМЕТА_УР 2" xfId="107"/>
    <cellStyle name="_1  Прилож  1 ГТМ-доп  добыча" xfId="108"/>
    <cellStyle name="_1  Прилож  1 ГТМ-доп  добыча 2" xfId="109"/>
    <cellStyle name="_1  Прилож  1 ГТМ-доп  добыча 3" xfId="110"/>
    <cellStyle name="_10_ВТК фин план на окт 08_working" xfId="111"/>
    <cellStyle name="_10_ВТК фин план на окт 08_working_СМЕТА_УР" xfId="112"/>
    <cellStyle name="_10_ВТК фин план на окт 08_working_СМЕТА_УР 2" xfId="113"/>
    <cellStyle name="_105_Р-05-3 факт май 2004" xfId="114"/>
    <cellStyle name="_105_Р-05-3 факт май 2004 2" xfId="115"/>
    <cellStyle name="_105_Р-05-3 факт май 2004 3" xfId="116"/>
    <cellStyle name="_105_Р-05-3 факт май 2004_СМЕТА_УР" xfId="117"/>
    <cellStyle name="_105_Р-05-3 факт май 2004_СМЕТА_УР 2" xfId="118"/>
    <cellStyle name="_106_Р-05-3 факт июнь 2004" xfId="119"/>
    <cellStyle name="_106_Р-05-3 факт июнь 2004 2" xfId="120"/>
    <cellStyle name="_106_Р-05-3 факт июнь 2004 3" xfId="121"/>
    <cellStyle name="_106_Р-05-3 факт июнь 2004_СМЕТА_УР" xfId="122"/>
    <cellStyle name="_106_Р-05-3 факт июнь 2004_СМЕТА_УР 2" xfId="123"/>
    <cellStyle name="_109_Р-05-3 факт сентябрь 20041" xfId="124"/>
    <cellStyle name="_109_Р-05-3 факт сентябрь 20041 2" xfId="125"/>
    <cellStyle name="_109_Р-05-3 факт сентябрь 20041 3" xfId="126"/>
    <cellStyle name="_109_Р-05-3 факт сентябрь 20041_СМЕТА_УР" xfId="127"/>
    <cellStyle name="_109_Р-05-3 факт сентябрь 20041_СМЕТА_УР 2" xfId="128"/>
    <cellStyle name="_109_Р-05-3 факт сентябрь 20042" xfId="129"/>
    <cellStyle name="_109_Р-05-3 факт сентябрь 20042 2" xfId="130"/>
    <cellStyle name="_109_Р-05-3 факт сентябрь 20042 3" xfId="131"/>
    <cellStyle name="_109_Р-05-3 факт сентябрь 20042_СМЕТА_УР" xfId="132"/>
    <cellStyle name="_109_Р-05-3 факт сентябрь 20042_СМЕТА_УР 2" xfId="133"/>
    <cellStyle name="_14 ф янв.07" xfId="134"/>
    <cellStyle name="_14 ф янв.07_СМЕТА_УР" xfId="135"/>
    <cellStyle name="_14 ф янв.07_СМЕТА_УР 2" xfId="136"/>
    <cellStyle name="_14E96CFC" xfId="137"/>
    <cellStyle name="_14E96CFC_СМЕТА_УР" xfId="138"/>
    <cellStyle name="_14E96CFC_СМЕТА_УР 2" xfId="139"/>
    <cellStyle name="_19CEAFA2" xfId="140"/>
    <cellStyle name="_19CEAFA2_СМЕТА_УР" xfId="141"/>
    <cellStyle name="_19CEAFA2_СМЕТА_УР 2" xfId="142"/>
    <cellStyle name="_1q_WSR_oil_prices_" xfId="143"/>
    <cellStyle name="_1q_WSR_oil_prices__СМЕТА_УР" xfId="144"/>
    <cellStyle name="_1q_WSR_oil_prices__СМЕТА_УР 2" xfId="145"/>
    <cellStyle name="_2.5. Кредиты и займы" xfId="146"/>
    <cellStyle name="_2.5. Кредиты и займы_СМЕТА_УР" xfId="147"/>
    <cellStyle name="_2.5. Кредиты и займы_СМЕТА_УР 2" xfId="148"/>
    <cellStyle name="_2002 actual" xfId="149"/>
    <cellStyle name="_2002 actual_СМЕТА_УР" xfId="150"/>
    <cellStyle name="_2002 actual_СМЕТА_УР 2" xfId="151"/>
    <cellStyle name="_2002TNKN" xfId="152"/>
    <cellStyle name="_2002TNKN 2" xfId="153"/>
    <cellStyle name="_2002TNKN 3" xfId="154"/>
    <cellStyle name="_2002TNKN_ПРОГНОЗНЫЙ БАЛАНС (форма)" xfId="155"/>
    <cellStyle name="_2002TNKN_ПРОГНОЗНЫЙ БАЛАНС (форма) 2" xfId="156"/>
    <cellStyle name="_2002TNKN_ПРОГНОЗНЫЙ БАЛАНС (форма) 3" xfId="157"/>
    <cellStyle name="_2003_2004_Technology_Budget_Addit_items" xfId="158"/>
    <cellStyle name="_2003_2004_Technology_Budget_Addit_items_СМЕТА_УР" xfId="159"/>
    <cellStyle name="_2003_2004_Technology_Budget_Addit_items_СМЕТА_УР 2" xfId="160"/>
    <cellStyle name="_2004 исправ ФОТ" xfId="161"/>
    <cellStyle name="_2004 исправ ФОТ 2" xfId="162"/>
    <cellStyle name="_2004 исправ ФОТ 3" xfId="163"/>
    <cellStyle name="_2004 исправ ФОТ_НМЗ Альбом форм бюджета 2008 г- 01,11,07" xfId="164"/>
    <cellStyle name="_2004 исправ ФОТ_НМЗ Альбом форм бюджета 2008 г- 01,11,07 2" xfId="165"/>
    <cellStyle name="_2004 исправ ФОТ_НМЗ Альбом форм бюджета 2008 г- 01,11,07 3" xfId="166"/>
    <cellStyle name="_2004 исправ ФОТ_НМЗ Альбом форм бюджета 2008 г- 08,11,07" xfId="167"/>
    <cellStyle name="_2004 исправ ФОТ_НМЗ Альбом форм бюджета 2008 г- 08,11,07 2" xfId="168"/>
    <cellStyle name="_2004 исправ ФОТ_НМЗ Альбом форм бюджета 2008 г- 08,11,07 3" xfId="169"/>
    <cellStyle name="_2004 исправ ФОТ_ПРОГНОЗНЫЙ БАЛАНС (форма)" xfId="170"/>
    <cellStyle name="_2004 исправ ФОТ_ПРОГНОЗНЫЙ БАЛАНС (форма) 2" xfId="171"/>
    <cellStyle name="_2004 исправ ФОТ_ПРОГНОЗНЫЙ БАЛАНС (форма) 3" xfId="172"/>
    <cellStyle name="_2004 исправ ФОТ_ПРОГНОЗНЫЙ БАЛАНС (форма)_СМЕТА_УР" xfId="173"/>
    <cellStyle name="_2004 исправ ФОТ_ПРОГНОЗНЫЙ БАЛАНС (форма)_СМЕТА_УР 2" xfId="174"/>
    <cellStyle name="_2004 исправ ФОТ_СМЕТА_УР" xfId="175"/>
    <cellStyle name="_2004 исправ ФОТ_СМЕТА_УР 2" xfId="176"/>
    <cellStyle name="_2004 исправ.10.38xls" xfId="177"/>
    <cellStyle name="_2004 исправ.10.38xls 2" xfId="178"/>
    <cellStyle name="_2004 исправ.10.38xls 3" xfId="179"/>
    <cellStyle name="_2004 исправ.10.38xls_НМЗ Альбом форм бюджета 2008 г- 01,11,07" xfId="180"/>
    <cellStyle name="_2004 исправ.10.38xls_НМЗ Альбом форм бюджета 2008 г- 01,11,07 2" xfId="181"/>
    <cellStyle name="_2004 исправ.10.38xls_НМЗ Альбом форм бюджета 2008 г- 01,11,07 3" xfId="182"/>
    <cellStyle name="_2004 исправ.10.38xls_НМЗ Альбом форм бюджета 2008 г- 08,11,07" xfId="183"/>
    <cellStyle name="_2004 исправ.10.38xls_НМЗ Альбом форм бюджета 2008 г- 08,11,07 2" xfId="184"/>
    <cellStyle name="_2004 исправ.10.38xls_НМЗ Альбом форм бюджета 2008 г- 08,11,07 3" xfId="185"/>
    <cellStyle name="_2004 исправ.10.38xls_ПРОГНОЗНЫЙ БАЛАНС (форма)" xfId="186"/>
    <cellStyle name="_2004 исправ.10.38xls_ПРОГНОЗНЫЙ БАЛАНС (форма) 2" xfId="187"/>
    <cellStyle name="_2004 исправ.10.38xls_ПРОГНОЗНЫЙ БАЛАНС (форма) 3" xfId="188"/>
    <cellStyle name="_2004 исправ.10.38xls_ПРОГНОЗНЫЙ БАЛАНС (форма)_СМЕТА_УР" xfId="189"/>
    <cellStyle name="_2004 исправ.10.38xls_ПРОГНОЗНЫЙ БАЛАНС (форма)_СМЕТА_УР 2" xfId="190"/>
    <cellStyle name="_2004 исправ.10.38xls_СМЕТА_УР" xfId="191"/>
    <cellStyle name="_2004 исправ.10.38xls_СМЕТА_УР 2" xfId="192"/>
    <cellStyle name="_2004.08.09п  Производственная программа информатизации и связи на 2004 - 2009 г.г." xfId="193"/>
    <cellStyle name="_2004.08.09п  Производственная программа информатизации и связи на 2004 - 2009 г.г. 2" xfId="194"/>
    <cellStyle name="_2004.08.09п  Производственная программа информатизации и связи на 2004 - 2009 г.г. 3" xfId="195"/>
    <cellStyle name="_2004.08.09п  Производственная программа информатизации и связи на 2004 - 2009 г.г._НМЗ Альбом форм бюджета 2008 г- 01,11,07" xfId="196"/>
    <cellStyle name="_2004.08.09п  Производственная программа информатизации и связи на 2004 - 2009 г.г._НМЗ Альбом форм бюджета 2008 г- 01,11,07 2" xfId="197"/>
    <cellStyle name="_2004.08.09п  Производственная программа информатизации и связи на 2004 - 2009 г.г._НМЗ Альбом форм бюджета 2008 г- 01,11,07 3" xfId="198"/>
    <cellStyle name="_2004.08.09п  Производственная программа информатизации и связи на 2004 - 2009 г.г._НМЗ Альбом форм бюджета 2008 г- 08,11,07" xfId="199"/>
    <cellStyle name="_2004.08.09п  Производственная программа информатизации и связи на 2004 - 2009 г.г._НМЗ Альбом форм бюджета 2008 г- 08,11,07 2" xfId="200"/>
    <cellStyle name="_2004.08.09п  Производственная программа информатизации и связи на 2004 - 2009 г.г._НМЗ Альбом форм бюджета 2008 г- 08,11,07 3" xfId="201"/>
    <cellStyle name="_2004.08.09п  Производственная программа информатизации и связи на 2004 - 2009 г.г._ПРОГНОЗНЫЙ БАЛАНС (форма)" xfId="202"/>
    <cellStyle name="_2004.08.09п  Производственная программа информатизации и связи на 2004 - 2009 г.г._ПРОГНОЗНЫЙ БАЛАНС (форма) 2" xfId="203"/>
    <cellStyle name="_2004.08.09п  Производственная программа информатизации и связи на 2004 - 2009 г.г._ПРОГНОЗНЫЙ БАЛАНС (форма) 3" xfId="204"/>
    <cellStyle name="_2004.08.09п  Производственная программа информатизации и связи на 2004 - 2009 г.г._ПРОГНОЗНЫЙ БАЛАНС (форма)_СМЕТА_УР" xfId="205"/>
    <cellStyle name="_2004.08.09п  Производственная программа информатизации и связи на 2004 - 2009 г.г._ПРОГНОЗНЫЙ БАЛАНС (форма)_СМЕТА_УР 2" xfId="206"/>
    <cellStyle name="_2004.08.09п  Производственная программа информатизации и связи на 2004 - 2009 г.г._СМЕТА_УР" xfId="207"/>
    <cellStyle name="_2004.08.09п  Производственная программа информатизации и связи на 2004 - 2009 г.г._СМЕТА_УР 2" xfId="208"/>
    <cellStyle name="_2006 г (план скоррек)" xfId="209"/>
    <cellStyle name="_2006 г (план скоррек)_СМЕТА_УР" xfId="210"/>
    <cellStyle name="_2006 г (план скоррек)_СМЕТА_УР 2" xfId="211"/>
    <cellStyle name="_2006г.в ноябре 2005г.(2)2" xfId="212"/>
    <cellStyle name="_2006г.в ноябре 2005г.(2)2_СМЕТА_УР" xfId="213"/>
    <cellStyle name="_2006г.в ноябре 2005г.(2)2_СМЕТА_УР 2" xfId="214"/>
    <cellStyle name="_2007 + год " xfId="215"/>
    <cellStyle name="_2007 + год _СМЕТА_УР" xfId="216"/>
    <cellStyle name="_2007 + год _СМЕТА_УР 2" xfId="217"/>
    <cellStyle name="_2007 г год план (фин.часть)" xfId="218"/>
    <cellStyle name="_2007 г год план (фин.часть)_СМЕТА_УР" xfId="219"/>
    <cellStyle name="_2007 г год план (фин.часть)_СМЕТА_УР 2" xfId="220"/>
    <cellStyle name="_2007 г. 2 вариант с флотацией" xfId="221"/>
    <cellStyle name="_2007 г. 2 вариант с флотацией_СМЕТА_УР" xfId="222"/>
    <cellStyle name="_2007 г. 2 вариант с флотацией_СМЕТА_УР 2" xfId="223"/>
    <cellStyle name="_2007 г. 3 вариант" xfId="224"/>
    <cellStyle name="_2007 г. 3 вариант_СМЕТА_УР" xfId="225"/>
    <cellStyle name="_2007 г. 3 вариант_СМЕТА_УР 2" xfId="226"/>
    <cellStyle name="_2007 год " xfId="227"/>
    <cellStyle name="_2007 год _СМЕТА_УР" xfId="228"/>
    <cellStyle name="_2007 год _СМЕТА_УР 2" xfId="229"/>
    <cellStyle name="_2007 измен 11.12.06 2 вар " xfId="230"/>
    <cellStyle name="_2007 измен 11.12.06 2 вар _СМЕТА_УР" xfId="231"/>
    <cellStyle name="_2007 измен 11.12.06 2 вар _СМЕТА_УР 2" xfId="232"/>
    <cellStyle name="_2008 13 на 10.10." xfId="233"/>
    <cellStyle name="_2008 13 на 10.10. 2" xfId="234"/>
    <cellStyle name="_2008 13 на 10.10. 3" xfId="235"/>
    <cellStyle name="_2008 13 на 10.10._СМЕТА_УР" xfId="236"/>
    <cellStyle name="_2008 13 на 10.10._СМЕТА_УР 2" xfId="237"/>
    <cellStyle name="_2008_13_на_10.10." xfId="238"/>
    <cellStyle name="_2008_13_на_10.10. 2" xfId="239"/>
    <cellStyle name="_2008_13_на_10.10. 3" xfId="240"/>
    <cellStyle name="_2008_13_на_10.10._СМЕТА_УР" xfId="241"/>
    <cellStyle name="_2008_13_на_10.10._СМЕТА_УР 2" xfId="242"/>
    <cellStyle name="_2008-2018 лаборатория ВТК" xfId="243"/>
    <cellStyle name="_2008-2018 лаборатория ВТК_СМЕТА_УР" xfId="244"/>
    <cellStyle name="_2008-2018 лаборатория ВТК_СМЕТА_УР 2" xfId="245"/>
    <cellStyle name="_21С-2003г" xfId="246"/>
    <cellStyle name="_21С-2003г_СМЕТА_УР" xfId="247"/>
    <cellStyle name="_21С-2003г_СМЕТА_УР 2" xfId="248"/>
    <cellStyle name="_21С-уточ" xfId="249"/>
    <cellStyle name="_21С-уточ_СМЕТА_УР" xfId="250"/>
    <cellStyle name="_21С-уточ_СМЕТА_УР 2" xfId="251"/>
    <cellStyle name="_28 формы" xfId="252"/>
    <cellStyle name="_28 формы_СМЕТА_УР" xfId="253"/>
    <cellStyle name="_28 формы_СМЕТА_УР 2" xfId="254"/>
    <cellStyle name="_28-29" xfId="255"/>
    <cellStyle name="_28-29_СМЕТА_УР" xfId="256"/>
    <cellStyle name="_28-29_СМЕТА_УР 2" xfId="257"/>
    <cellStyle name="_28-30" xfId="258"/>
    <cellStyle name="_28-30 (1)" xfId="259"/>
    <cellStyle name="_28-30 (1)_СМЕТА_УР" xfId="260"/>
    <cellStyle name="_28-30 (1)_СМЕТА_УР 2" xfId="261"/>
    <cellStyle name="_28-30_СМЕТА_УР" xfId="262"/>
    <cellStyle name="_28-30_СМЕТА_УР 2" xfId="263"/>
    <cellStyle name="_29 форма 11 месяцев" xfId="264"/>
    <cellStyle name="_29 форма 11 месяцев_СМЕТА_УР" xfId="265"/>
    <cellStyle name="_29 форма 11 месяцев_СМЕТА_УР 2" xfId="266"/>
    <cellStyle name="_29 форма 12 месяцев" xfId="267"/>
    <cellStyle name="_29 форма 12 месяцев_СМЕТА_УР" xfId="268"/>
    <cellStyle name="_29 форма 12 месяцев_СМЕТА_УР 2" xfId="269"/>
    <cellStyle name="_29 форма 2007 год" xfId="270"/>
    <cellStyle name="_29 форма 2007 год_СМЕТА_УР" xfId="271"/>
    <cellStyle name="_29 форма 2007 год_СМЕТА_УР 2" xfId="272"/>
    <cellStyle name="_29-30" xfId="273"/>
    <cellStyle name="_29-30_СМЕТА_УР" xfId="274"/>
    <cellStyle name="_29-30_СМЕТА_УР 2" xfId="275"/>
    <cellStyle name="_3 last versions of INPUT DATA" xfId="276"/>
    <cellStyle name="_3 last versions of INPUT DATA_СМЕТА_УР" xfId="277"/>
    <cellStyle name="_3 last versions of INPUT DATA_СМЕТА_УР 2" xfId="278"/>
    <cellStyle name="_3 КВАРТАЛ" xfId="279"/>
    <cellStyle name="_3 КВАРТАЛ от 10.08.06_Send" xfId="280"/>
    <cellStyle name="_3 КВАРТАЛ от 10.08.06_Send_СМЕТА_УР" xfId="281"/>
    <cellStyle name="_3 КВАРТАЛ от 10.08.06_Send_СМЕТА_УР 2" xfId="282"/>
    <cellStyle name="_3 КВАРТАЛ_СМЕТА_УР" xfId="283"/>
    <cellStyle name="_3 КВАРТАЛ_СМЕТА_УР 2" xfId="284"/>
    <cellStyle name="_3 ТЭП_2002_2003_2004_1пол2005" xfId="285"/>
    <cellStyle name="_3 ТЭП_2002_2003_2004_1пол2005_СМЕТА_УР" xfId="286"/>
    <cellStyle name="_3 ТЭП_2002_2003_2004_1пол2005_СМЕТА_УР 2" xfId="287"/>
    <cellStyle name="_30" xfId="288"/>
    <cellStyle name="_30 форма с фактом за декабрь" xfId="289"/>
    <cellStyle name="_30 форма с фактом за декабрь_СМЕТА_УР" xfId="290"/>
    <cellStyle name="_30 форма с фактом за декабрь_СМЕТА_УР 2" xfId="291"/>
    <cellStyle name="_30 форма с фактом за ноябрь" xfId="292"/>
    <cellStyle name="_30 форма с фактом за ноябрь_СМЕТА_УР" xfId="293"/>
    <cellStyle name="_30 форма с фактом за ноябрь_СМЕТА_УР 2" xfId="294"/>
    <cellStyle name="_30_СМЕТА_УР" xfId="295"/>
    <cellStyle name="_30_СМЕТА_УР 2" xfId="296"/>
    <cellStyle name="_32C0E6ED" xfId="297"/>
    <cellStyle name="_32C0E6ED_СМЕТА_УР" xfId="298"/>
    <cellStyle name="_32C0E6ED_СМЕТА_УР 2" xfId="299"/>
    <cellStyle name="_4 КВАРТАЛ  ФАКТ 2006  АНАЛИЗ СЫРЬЯ" xfId="300"/>
    <cellStyle name="_4 КВАРТАЛ  ФАКТ 2006  АНАЛИЗ СЫРЬЯ_СМЕТА_УР" xfId="301"/>
    <cellStyle name="_4 КВАРТАЛ  ФАКТ 2006  АНАЛИЗ СЫРЬЯ_СМЕТА_УР 2" xfId="302"/>
    <cellStyle name="_4 КВАРТАЛ 2006 ф.19 ДЛЯ ОТПРАВКИ" xfId="303"/>
    <cellStyle name="_4 КВАРТАЛ 2006 ф.19 ДЛЯ ОТПРАВКИ_СМЕТА_УР" xfId="304"/>
    <cellStyle name="_4 КВАРТАЛ 2006 ф.19 ДЛЯ ОТПРАВКИ_СМЕТА_УР 2" xfId="305"/>
    <cellStyle name="_4 квартал кредиты 05.10.06" xfId="306"/>
    <cellStyle name="_4 квартал кредиты 05.10.06_СМЕТА_УР" xfId="307"/>
    <cellStyle name="_4 квартал кредиты 05.10.06_СМЕТА_УР 2" xfId="308"/>
    <cellStyle name="_411958 на 239 строчек" xfId="309"/>
    <cellStyle name="_411958 на 239 строчек_СМЕТА_УР" xfId="310"/>
    <cellStyle name="_411958 на 239 строчек_СМЕТА_УР 2" xfId="311"/>
    <cellStyle name="_5" xfId="312"/>
    <cellStyle name="_5_СМЕТА_УР" xfId="313"/>
    <cellStyle name="_5_СМЕТА_УР 2" xfId="314"/>
    <cellStyle name="_6" xfId="315"/>
    <cellStyle name="_6_СМЕТА_УР" xfId="316"/>
    <cellStyle name="_6_СМЕТА_УР 2" xfId="317"/>
    <cellStyle name="_6C1A5A0F" xfId="318"/>
    <cellStyle name="_6C1A5A0F_СМЕТА_УР" xfId="319"/>
    <cellStyle name="_6C1A5A0F_СМЕТА_УР 2" xfId="320"/>
    <cellStyle name="_7 вариант Б-П 2003 г." xfId="321"/>
    <cellStyle name="_7 вариант Б-П 2003 г..xls Диагр. 1" xfId="322"/>
    <cellStyle name="_7 вариант Б-П 2003 г..xls Диагр. 1_СМЕТА_УР" xfId="323"/>
    <cellStyle name="_7 вариант Б-П 2003 г..xls Диагр. 1_СМЕТА_УР 2" xfId="324"/>
    <cellStyle name="_7 вариант Б-П 2003 г..xls Диагр. 2" xfId="325"/>
    <cellStyle name="_7 вариант Б-П 2003 г..xls Диагр. 2_СМЕТА_УР" xfId="326"/>
    <cellStyle name="_7 вариант Б-П 2003 г..xls Диагр. 2_СМЕТА_УР 2" xfId="327"/>
    <cellStyle name="_7 вариант Б-П 2003 г..xls Диагр. 3" xfId="328"/>
    <cellStyle name="_7 вариант Б-П 2003 г..xls Диагр. 3_СМЕТА_УР" xfId="329"/>
    <cellStyle name="_7 вариант Б-П 2003 г..xls Диагр. 3_СМЕТА_УР 2" xfId="330"/>
    <cellStyle name="_7 вариант Б-П 2003 г..xls Диагр. 4" xfId="331"/>
    <cellStyle name="_7 вариант Б-П 2003 г..xls Диагр. 4_СМЕТА_УР" xfId="332"/>
    <cellStyle name="_7 вариант Б-П 2003 г..xls Диагр. 4_СМЕТА_УР 2" xfId="333"/>
    <cellStyle name="_7 вариант Б-П 2003 г._СМЕТА_УР" xfId="334"/>
    <cellStyle name="_7 вариант Б-П 2003 г._СМЕТА_УР 2" xfId="335"/>
    <cellStyle name="_8,9,10,12" xfId="336"/>
    <cellStyle name="_8,9,10,12_СМЕТА_УР" xfId="337"/>
    <cellStyle name="_8,9,10,12_СМЕТА_УР 2" xfId="338"/>
    <cellStyle name="_8.1." xfId="339"/>
    <cellStyle name="_8.1._СМЕТА_УР" xfId="340"/>
    <cellStyle name="_8.1._СМЕТА_УР 2" xfId="341"/>
    <cellStyle name="_999" xfId="342"/>
    <cellStyle name="_999_БП2009_Название предприятия_дата" xfId="343"/>
    <cellStyle name="_999_БП2009_Название предприятия_дата_БП2011_Название предприятия_дата версии" xfId="344"/>
    <cellStyle name="_999_БП2009_Название предприятия_дата_БП2011_Название предприятия_дата версии_СМЕТА_УР" xfId="345"/>
    <cellStyle name="_999_БП2009_Название предприятия_дата_СМЕТА_УР" xfId="346"/>
    <cellStyle name="_999_БП2009_ТН+ООО" xfId="347"/>
    <cellStyle name="_999_БП2009_ТН+ООО_СМЕТА_УР" xfId="348"/>
    <cellStyle name="_999_СМЕТА_УР" xfId="349"/>
    <cellStyle name="_Alliance Model Working - full prices" xfId="350"/>
    <cellStyle name="_Alliance Model Working - full prices_СМЕТА_УР" xfId="351"/>
    <cellStyle name="_Alliance Model Working - full prices_СМЕТА_УР 2" xfId="352"/>
    <cellStyle name="_Baseline data Aug GFO" xfId="353"/>
    <cellStyle name="_Baseline data Aug GFO_СМЕТА_УР" xfId="354"/>
    <cellStyle name="_Baseline data Aug GFO_СМЕТА_УР 2" xfId="355"/>
    <cellStyle name="_BP1" xfId="356"/>
    <cellStyle name="_BP1 2" xfId="357"/>
    <cellStyle name="_BP1 3" xfId="358"/>
    <cellStyle name="_BP1_НМЗ Альбом форм бюджета 2008 г- 01,11,07" xfId="359"/>
    <cellStyle name="_BP1_НМЗ Альбом форм бюджета 2008 г- 01,11,07 2" xfId="360"/>
    <cellStyle name="_BP1_НМЗ Альбом форм бюджета 2008 г- 01,11,07 3" xfId="361"/>
    <cellStyle name="_BP1_НМЗ Альбом форм бюджета 2008 г- 08,11,07" xfId="362"/>
    <cellStyle name="_BP1_НМЗ Альбом форм бюджета 2008 г- 08,11,07 2" xfId="363"/>
    <cellStyle name="_BP1_НМЗ Альбом форм бюджета 2008 г- 08,11,07 3" xfId="364"/>
    <cellStyle name="_BP1_ПРОГНОЗНЫЙ БАЛАНС (форма)" xfId="365"/>
    <cellStyle name="_BP1_ПРОГНОЗНЫЙ БАЛАНС (форма) 2" xfId="366"/>
    <cellStyle name="_BP1_ПРОГНОЗНЫЙ БАЛАНС (форма) 3" xfId="367"/>
    <cellStyle name="_BP1_ПРОГНОЗНЫЙ БАЛАНС (форма)_СМЕТА_УР" xfId="368"/>
    <cellStyle name="_BP1_ПРОГНОЗНЫЙ БАЛАНС (форма)_СМЕТА_УР 2" xfId="369"/>
    <cellStyle name="_BP1_СМЕТА_УР" xfId="370"/>
    <cellStyle name="_BP1_СМЕТА_УР 2" xfId="371"/>
    <cellStyle name="_BP1N" xfId="372"/>
    <cellStyle name="_BP1N 2" xfId="373"/>
    <cellStyle name="_BP1N 3" xfId="374"/>
    <cellStyle name="_BP1N_НМЗ Альбом форм бюджета 2008 г- 01,11,07" xfId="375"/>
    <cellStyle name="_BP1N_НМЗ Альбом форм бюджета 2008 г- 01,11,07 2" xfId="376"/>
    <cellStyle name="_BP1N_НМЗ Альбом форм бюджета 2008 г- 01,11,07 3" xfId="377"/>
    <cellStyle name="_BP1N_НМЗ Альбом форм бюджета 2008 г- 08,11,07" xfId="378"/>
    <cellStyle name="_BP1N_НМЗ Альбом форм бюджета 2008 г- 08,11,07 2" xfId="379"/>
    <cellStyle name="_BP1N_НМЗ Альбом форм бюджета 2008 г- 08,11,07 3" xfId="380"/>
    <cellStyle name="_BP1N_ПРОГНОЗНЫЙ БАЛАНС (форма)" xfId="381"/>
    <cellStyle name="_BP1N_ПРОГНОЗНЫЙ БАЛАНС (форма) 2" xfId="382"/>
    <cellStyle name="_BP1N_ПРОГНОЗНЫЙ БАЛАНС (форма) 3" xfId="383"/>
    <cellStyle name="_BP1N_ПРОГНОЗНЫЙ БАЛАНС (форма)_СМЕТА_УР" xfId="384"/>
    <cellStyle name="_BP1N_ПРОГНОЗНЫЙ БАЛАНС (форма)_СМЕТА_УР 2" xfId="385"/>
    <cellStyle name="_BP1N_СМЕТА_УР" xfId="386"/>
    <cellStyle name="_BP1N_СМЕТА_УР 2" xfId="387"/>
    <cellStyle name="_BP2000" xfId="388"/>
    <cellStyle name="_BP2000 2" xfId="389"/>
    <cellStyle name="_BP2000 3" xfId="390"/>
    <cellStyle name="_Bp2000(8т.т)" xfId="391"/>
    <cellStyle name="_Bp2000(8т.т) 2" xfId="392"/>
    <cellStyle name="_Bp2000(8т.т) 3" xfId="393"/>
    <cellStyle name="_Bp2000(8т.т)_forms v.2001" xfId="394"/>
    <cellStyle name="_Bp2000(8т.т)_forms v.2001 2" xfId="395"/>
    <cellStyle name="_Bp2000(8т.т)_forms v.2001 3" xfId="396"/>
    <cellStyle name="_Bp2000(8т.т)_Книга11" xfId="397"/>
    <cellStyle name="_Bp2000(8т.т)_Книга11 2" xfId="398"/>
    <cellStyle name="_Bp2000(8т.т)_Книга11 3" xfId="399"/>
    <cellStyle name="_Bp2000(8т.т)_СМЕТА_УР" xfId="400"/>
    <cellStyle name="_Bp2000(8т.т)_СМЕТА_УР 2" xfId="401"/>
    <cellStyle name="_BP2000_forms v.2001" xfId="402"/>
    <cellStyle name="_BP2000_forms v.2001 2" xfId="403"/>
    <cellStyle name="_BP2000_forms v.2001 3" xfId="404"/>
    <cellStyle name="_BP2000_Книга11" xfId="405"/>
    <cellStyle name="_BP2000_Книга11 2" xfId="406"/>
    <cellStyle name="_BP2000_Книга11 3" xfId="407"/>
    <cellStyle name="_BP2000_СМЕТА_УР" xfId="408"/>
    <cellStyle name="_BP2000_СМЕТА_УР 2" xfId="409"/>
    <cellStyle name="_bp2003_v19" xfId="410"/>
    <cellStyle name="_bp2003_v19_СМЕТА_УР" xfId="411"/>
    <cellStyle name="_bp2003_v19_СМЕТА_УР 2" xfId="412"/>
    <cellStyle name="_BPн(10т.т)" xfId="413"/>
    <cellStyle name="_BPн(10т.т) 2" xfId="414"/>
    <cellStyle name="_BPн(10т.т) 3" xfId="415"/>
    <cellStyle name="_BPн(10т.т)_СМЕТА_УР" xfId="416"/>
    <cellStyle name="_BPн(10т.т)_СМЕТА_УР 2" xfId="417"/>
    <cellStyle name="_BUDGET_ПН2002(2)" xfId="418"/>
    <cellStyle name="_BUDGET_ПН2002(2)_СМЕТА_УР" xfId="419"/>
    <cellStyle name="_BUDGET_ПН2002(2)_СМЕТА_УР 2" xfId="420"/>
    <cellStyle name="_Business-plan_forms_II_03.10.03." xfId="421"/>
    <cellStyle name="_Business-plan_forms_II_03.10.03._СМЕТА_УР" xfId="422"/>
    <cellStyle name="_Business-plan_forms_II_03.10.03._СМЕТА_УР 2" xfId="423"/>
    <cellStyle name="_BusPlan package 2006" xfId="424"/>
    <cellStyle name="_BusPlan package 2006_СМЕТА_УР" xfId="425"/>
    <cellStyle name="_BusPlan package 2006_СМЕТА_УР 2" xfId="426"/>
    <cellStyle name="_C_WSR_conso0906v2" xfId="427"/>
    <cellStyle name="_CAPEX+OPEX+Production" xfId="428"/>
    <cellStyle name="_CAPEX+OPEX+Production_СМЕТА_УР" xfId="429"/>
    <cellStyle name="_CAPEX+OPEX+Production_СМЕТА_УР 2" xfId="430"/>
    <cellStyle name="_Capex2009_Предприятие" xfId="431"/>
    <cellStyle name="_Cash_Udmurtneft Model v 29" xfId="432"/>
    <cellStyle name="_Cash_Udmurtneft Model v 29_СМЕТА_УР" xfId="433"/>
    <cellStyle name="_Cash_Udmurtneft Model v 29_СМЕТА_УР 2" xfId="434"/>
    <cellStyle name="_cashflow forecast" xfId="435"/>
    <cellStyle name="_Comma" xfId="436"/>
    <cellStyle name="_Comma_Copy of Uralkali Summary Business Plan 14 Apr 04 (sent)1250404 input for Union DCF" xfId="437"/>
    <cellStyle name="_Controls" xfId="438"/>
    <cellStyle name="_Controls_СМЕТА_УР" xfId="439"/>
    <cellStyle name="_Controls_СМЕТА_УР 2" xfId="440"/>
    <cellStyle name="_Copy of Uralkali Summary Business Plan 14 Apr 04 (sent)1250404 input for Union DCF" xfId="441"/>
    <cellStyle name="_Copy of Uralkali Summary Business Plan 14 Apr 04 (sent)1250404 input for Union DCF_СМЕТА_УР" xfId="442"/>
    <cellStyle name="_Copy of Uralkali Summary Business Plan 14 Apr 04 (sent)1250404 input for Union DCF_СМЕТА_УР 2" xfId="443"/>
    <cellStyle name="_Cost forms - presentation2" xfId="444"/>
    <cellStyle name="_Cost forms - presentation2 2" xfId="445"/>
    <cellStyle name="_Cost forms - presentation2 3" xfId="446"/>
    <cellStyle name="_Cost forms - presentation2_ПРОГНОЗНЫЙ БАЛАНС (форма)" xfId="447"/>
    <cellStyle name="_Cost forms - presentation2_ПРОГНОЗНЫЙ БАЛАНС (форма) 2" xfId="448"/>
    <cellStyle name="_Cost forms - presentation2_ПРОГНОЗНЫЙ БАЛАНС (форма) 3" xfId="449"/>
    <cellStyle name="_Currency" xfId="450"/>
    <cellStyle name="_Currency_Copy of Uralkali Summary Business Plan 14 Apr 04 (sent)1250404 input for Union DCF" xfId="451"/>
    <cellStyle name="_Currency_Copy of Uralkali Summary Business Plan 14 Apr 04 (sent)1250404 input for Union DCF_СМЕТА_УР" xfId="452"/>
    <cellStyle name="_Currency_Copy of Uralkali Summary Business Plan 14 Apr 04 (sent)1250404 input for Union DCF_СМЕТА_УР_1" xfId="453"/>
    <cellStyle name="_Currency_Copy of Uralkali Summary Business Plan 14 Apr 04 (sent)1250404 input for Union DCF_СМЕТА_УР_2" xfId="454"/>
    <cellStyle name="_Currency_СМЕТА_УР" xfId="455"/>
    <cellStyle name="_Currency_СМЕТА_УР_1" xfId="456"/>
    <cellStyle name="_Currency_СМЕТА_УР_2" xfId="457"/>
    <cellStyle name="_CurrencySpace" xfId="458"/>
    <cellStyle name="_CurrencySpace_Copy of Uralkali Summary Business Plan 14 Apr 04 (sent)1250404 input for Union DCF" xfId="459"/>
    <cellStyle name="_Data_TEP_мес (rep &amp; affil-2 (2)" xfId="460"/>
    <cellStyle name="_Data_TEP_мес (rep &amp; affil-2 (2)_СМЕТА_УР" xfId="461"/>
    <cellStyle name="_Data_TEP_мес (rep &amp; affil-2 (2)_СМЕТА_УР 2" xfId="462"/>
    <cellStyle name="_Daughter_Companies_G&amp;A" xfId="463"/>
    <cellStyle name="_Daughter_Companies_G&amp;A_СМЕТА_УР" xfId="464"/>
    <cellStyle name="_Daughter_Companies_G&amp;A_СМЕТА_УР 2" xfId="465"/>
    <cellStyle name="_DCF" xfId="466"/>
    <cellStyle name="_DCF VIP 26.11.2004" xfId="467"/>
    <cellStyle name="_DCF VIP 26.11.2004_СМЕТА_УР" xfId="468"/>
    <cellStyle name="_DCF VIP 26.11.2004_СМЕТА_УР 2" xfId="469"/>
    <cellStyle name="_DCF_NNG_D&amp;M" xfId="470"/>
    <cellStyle name="_DCF_NNG_D&amp;M_СМЕТА_УР" xfId="471"/>
    <cellStyle name="_DCF_NNG_D&amp;M_СМЕТА_УР 2" xfId="472"/>
    <cellStyle name="_DCF_SNPZ_1.1.2007" xfId="473"/>
    <cellStyle name="_DCF_SNPZ_1.1.2007_СМЕТА_УР" xfId="474"/>
    <cellStyle name="_DCF_SNPZ_1.1.2007_СМЕТА_УР 2" xfId="475"/>
    <cellStyle name="_DCF_БайТекс" xfId="476"/>
    <cellStyle name="_DCF_БайТекс_СМЕТА_УР" xfId="477"/>
    <cellStyle name="_DCF_БайТекс_СМЕТА_УР 2" xfId="478"/>
    <cellStyle name="_DCF_ВКУ" xfId="479"/>
    <cellStyle name="_DCF_ВКУ 26%" xfId="480"/>
    <cellStyle name="_DCF_ВКУ 26%_СМЕТА_УР" xfId="481"/>
    <cellStyle name="_DCF_ВКУ 26%_СМЕТА_УР 2" xfId="482"/>
    <cellStyle name="_DCF_ВКУ_СМЕТА_УР" xfId="483"/>
    <cellStyle name="_DCF_ВКУ_СМЕТА_УР 2" xfId="484"/>
    <cellStyle name="_DCF_СМЕТА_УР" xfId="485"/>
    <cellStyle name="_DCF_СМЕТА_УР 2" xfId="486"/>
    <cellStyle name="_DCF_СНГ_01.10.2006" xfId="487"/>
    <cellStyle name="_DCF_СНГ_01.10.2006_СМЕТА_УР" xfId="488"/>
    <cellStyle name="_DCF_СНГ_01.10.2006_СМЕТА_УР 2" xfId="489"/>
    <cellStyle name="_DIF-2_Graf_6mo03" xfId="490"/>
    <cellStyle name="_DIF-2_Graf_6mo03_СМЕТА_УР" xfId="491"/>
    <cellStyle name="_DIF-2_Graf_6mo03_СМЕТА_УР 2" xfId="492"/>
    <cellStyle name="_Downstream MR-STL BU" xfId="493"/>
    <cellStyle name="_Downstream MR-STL BU_СМЕТА_УР" xfId="494"/>
    <cellStyle name="_Downstream MR-STL BU_СМЕТА_УР 2" xfId="495"/>
    <cellStyle name="_Downstream_Marketing_Orenburg_DecGFO(1)" xfId="496"/>
    <cellStyle name="_Downstream_Marketing_Orenburg_DecGFO(1) 2" xfId="497"/>
    <cellStyle name="_Downstream_Marketing_Orenburg_DecGFO(1) 3" xfId="498"/>
    <cellStyle name="_Downstream_Marketing_Orenburg_DecGFO(1)_СМЕТА_УР" xfId="499"/>
    <cellStyle name="_Downstream_Marketing_Orenburg_DecGFO(1)_СМЕТА_УР 2" xfId="500"/>
    <cellStyle name="_Downstream_Marketing_Smolensk_GFO06(БП)" xfId="501"/>
    <cellStyle name="_Downstream_Marketing_Smolensk_GFO06(БП) 2" xfId="502"/>
    <cellStyle name="_Downstream_Marketing_Smolensk_GFO06(БП) 3" xfId="503"/>
    <cellStyle name="_Euro" xfId="504"/>
    <cellStyle name="_Executive Summary_Orenburg_GFO-5 (корр. по курсу)" xfId="505"/>
    <cellStyle name="_Executive Summary_Orenburg_GFO-5 (корр. по курсу)_СМЕТА_УР" xfId="506"/>
    <cellStyle name="_Executive Summary_Orenburg_GFO-5 (корр. по курсу)_СМЕТА_УР 2" xfId="507"/>
    <cellStyle name="_Export duty On-shore calc 12m 2002" xfId="508"/>
    <cellStyle name="_Export duty On-shore calc 12m 2002_СМЕТА_УР" xfId="509"/>
    <cellStyle name="_Export duty On-shore calc 12m 2002_СМЕТА_УР 2" xfId="510"/>
    <cellStyle name="_FFF" xfId="511"/>
    <cellStyle name="_FFF 2" xfId="512"/>
    <cellStyle name="_FFF 3" xfId="513"/>
    <cellStyle name="_FFF_17_0" xfId="514"/>
    <cellStyle name="_FFF_17_0_1" xfId="515"/>
    <cellStyle name="_FFF_17_0_1_СМЕТА_УР" xfId="516"/>
    <cellStyle name="_FFF_17_0_1_СМЕТА_УР 2" xfId="517"/>
    <cellStyle name="_FFF_17_0_СМЕТА_УР" xfId="518"/>
    <cellStyle name="_FFF_17_0_СМЕТА_УР 2" xfId="519"/>
    <cellStyle name="_FFF_balance" xfId="520"/>
    <cellStyle name="_FFF_balance_СМЕТА_УР" xfId="521"/>
    <cellStyle name="_FFF_balance_СМЕТА_УР 2" xfId="522"/>
    <cellStyle name="_FFF_Capex-new" xfId="523"/>
    <cellStyle name="_FFF_Capex-new 2" xfId="524"/>
    <cellStyle name="_FFF_Capex-new 3" xfId="525"/>
    <cellStyle name="_FFF_Capex-new_ПРОГНОЗНЫЙ БАЛАНС (форма)" xfId="526"/>
    <cellStyle name="_FFF_Capex-new_ПРОГНОЗНЫЙ БАЛАНС (форма) 2" xfId="527"/>
    <cellStyle name="_FFF_Capex-new_ПРОГНОЗНЫЙ БАЛАНС (форма) 3" xfId="528"/>
    <cellStyle name="_FFF_Financial Plan - final_2" xfId="529"/>
    <cellStyle name="_FFF_Financial Plan - final_2 2" xfId="530"/>
    <cellStyle name="_FFF_Financial Plan - final_2 3" xfId="531"/>
    <cellStyle name="_FFF_Financial Plan - final_2_ПРОГНОЗНЫЙ БАЛАНС (форма)" xfId="532"/>
    <cellStyle name="_FFF_Financial Plan - final_2_ПРОГНОЗНЫЙ БАЛАНС (форма) 2" xfId="533"/>
    <cellStyle name="_FFF_Financial Plan - final_2_ПРОГНОЗНЫЙ БАЛАНС (форма) 3" xfId="534"/>
    <cellStyle name="_FFF_Form 01(MB)" xfId="535"/>
    <cellStyle name="_FFF_Form 01(MB) 2" xfId="536"/>
    <cellStyle name="_FFF_Form 01(MB) 3" xfId="537"/>
    <cellStyle name="_FFF_Form 01(MB)_ПРОГНОЗНЫЙ БАЛАНС (форма)" xfId="538"/>
    <cellStyle name="_FFF_Form 01(MB)_ПРОГНОЗНЫЙ БАЛАНС (форма) 2" xfId="539"/>
    <cellStyle name="_FFF_Form 01(MB)_ПРОГНОЗНЫЙ БАЛАНС (форма) 3" xfId="540"/>
    <cellStyle name="_FFF_Links_NK" xfId="541"/>
    <cellStyle name="_FFF_Links_NK 2" xfId="542"/>
    <cellStyle name="_FFF_Links_NK 3" xfId="543"/>
    <cellStyle name="_FFF_Links_NK_ПРОГНОЗНЫЙ БАЛАНС (форма)" xfId="544"/>
    <cellStyle name="_FFF_Links_NK_ПРОГНОЗНЫЙ БАЛАНС (форма) 2" xfId="545"/>
    <cellStyle name="_FFF_Links_NK_ПРОГНОЗНЫЙ БАЛАНС (форма) 3" xfId="546"/>
    <cellStyle name="_FFF_N20_5" xfId="547"/>
    <cellStyle name="_FFF_N20_5 2" xfId="548"/>
    <cellStyle name="_FFF_N20_5 3" xfId="549"/>
    <cellStyle name="_FFF_N20_5_ПРОГНОЗНЫЙ БАЛАНС (форма)" xfId="550"/>
    <cellStyle name="_FFF_N20_5_ПРОГНОЗНЫЙ БАЛАНС (форма) 2" xfId="551"/>
    <cellStyle name="_FFF_N20_5_ПРОГНОЗНЫЙ БАЛАНС (форма) 3" xfId="552"/>
    <cellStyle name="_FFF_N20_6" xfId="553"/>
    <cellStyle name="_FFF_N20_6 2" xfId="554"/>
    <cellStyle name="_FFF_N20_6 3" xfId="555"/>
    <cellStyle name="_FFF_N20_6_ПРОГНОЗНЫЙ БАЛАНС (форма)" xfId="556"/>
    <cellStyle name="_FFF_N20_6_ПРОГНОЗНЫЙ БАЛАНС (форма) 2" xfId="557"/>
    <cellStyle name="_FFF_N20_6_ПРОГНОЗНЫЙ БАЛАНС (форма) 3" xfId="558"/>
    <cellStyle name="_FFF_New Form10_2" xfId="559"/>
    <cellStyle name="_FFF_New Form10_2 2" xfId="560"/>
    <cellStyle name="_FFF_New Form10_2 3" xfId="561"/>
    <cellStyle name="_FFF_New Form10_2_ПРОГНОЗНЫЙ БАЛАНС (форма)" xfId="562"/>
    <cellStyle name="_FFF_New Form10_2_ПРОГНОЗНЫЙ БАЛАНС (форма) 2" xfId="563"/>
    <cellStyle name="_FFF_New Form10_2_ПРОГНОЗНЫЙ БАЛАНС (форма) 3" xfId="564"/>
    <cellStyle name="_FFF_Nsi" xfId="565"/>
    <cellStyle name="_FFF_Nsi - last version" xfId="566"/>
    <cellStyle name="_FFF_Nsi - last version 2" xfId="567"/>
    <cellStyle name="_FFF_Nsi - last version 3" xfId="568"/>
    <cellStyle name="_FFF_Nsi - last version for programming" xfId="569"/>
    <cellStyle name="_FFF_Nsi - last version for programming 2" xfId="570"/>
    <cellStyle name="_FFF_Nsi - last version for programming 3" xfId="571"/>
    <cellStyle name="_FFF_Nsi - last version for programming_ПРОГНОЗНЫЙ БАЛАНС (форма)" xfId="572"/>
    <cellStyle name="_FFF_Nsi - last version for programming_ПРОГНОЗНЫЙ БАЛАНС (форма) 2" xfId="573"/>
    <cellStyle name="_FFF_Nsi - last version for programming_ПРОГНОЗНЫЙ БАЛАНС (форма) 3" xfId="574"/>
    <cellStyle name="_FFF_Nsi - last version_ПРОГНОЗНЫЙ БАЛАНС (форма)" xfId="575"/>
    <cellStyle name="_FFF_Nsi - last version_ПРОГНОЗНЫЙ БАЛАНС (форма) 2" xfId="576"/>
    <cellStyle name="_FFF_Nsi - last version_ПРОГНОЗНЫЙ БАЛАНС (форма) 3" xfId="577"/>
    <cellStyle name="_FFF_Nsi - next_last version" xfId="578"/>
    <cellStyle name="_FFF_Nsi - next_last version 2" xfId="579"/>
    <cellStyle name="_FFF_Nsi - next_last version 3" xfId="580"/>
    <cellStyle name="_FFF_Nsi - next_last version_ПРОГНОЗНЫЙ БАЛАНС (форма)" xfId="581"/>
    <cellStyle name="_FFF_Nsi - next_last version_ПРОГНОЗНЫЙ БАЛАНС (форма) 2" xfId="582"/>
    <cellStyle name="_FFF_Nsi - next_last version_ПРОГНОЗНЫЙ БАЛАНС (форма) 3" xfId="583"/>
    <cellStyle name="_FFF_Nsi - plan - final" xfId="584"/>
    <cellStyle name="_FFF_Nsi - plan - final 2" xfId="585"/>
    <cellStyle name="_FFF_Nsi - plan - final 3" xfId="586"/>
    <cellStyle name="_FFF_Nsi - plan - final_ПРОГНОЗНЫЙ БАЛАНС (форма)" xfId="587"/>
    <cellStyle name="_FFF_Nsi - plan - final_ПРОГНОЗНЫЙ БАЛАНС (форма) 2" xfId="588"/>
    <cellStyle name="_FFF_Nsi - plan - final_ПРОГНОЗНЫЙ БАЛАНС (форма) 3" xfId="589"/>
    <cellStyle name="_FFF_Nsi 2" xfId="590"/>
    <cellStyle name="_FFF_Nsi 3" xfId="591"/>
    <cellStyle name="_FFF_Nsi 4" xfId="592"/>
    <cellStyle name="_FFF_Nsi 5" xfId="593"/>
    <cellStyle name="_FFF_Nsi 6" xfId="594"/>
    <cellStyle name="_FFF_Nsi 7" xfId="595"/>
    <cellStyle name="_FFF_Nsi 8" xfId="596"/>
    <cellStyle name="_FFF_Nsi -super_ last version" xfId="597"/>
    <cellStyle name="_FFF_Nsi -super_ last version 2" xfId="598"/>
    <cellStyle name="_FFF_Nsi -super_ last version 3" xfId="599"/>
    <cellStyle name="_FFF_Nsi -super_ last version_ПРОГНОЗНЫЙ БАЛАНС (форма)" xfId="600"/>
    <cellStyle name="_FFF_Nsi -super_ last version_ПРОГНОЗНЫЙ БАЛАНС (форма) 2" xfId="601"/>
    <cellStyle name="_FFF_Nsi -super_ last version_ПРОГНОЗНЫЙ БАЛАНС (форма) 3" xfId="602"/>
    <cellStyle name="_FFF_Nsi(2)" xfId="603"/>
    <cellStyle name="_FFF_Nsi(2) 2" xfId="604"/>
    <cellStyle name="_FFF_Nsi(2) 3" xfId="605"/>
    <cellStyle name="_FFF_Nsi(2)_ПРОГНОЗНЫЙ БАЛАНС (форма)" xfId="606"/>
    <cellStyle name="_FFF_Nsi(2)_ПРОГНОЗНЫЙ БАЛАНС (форма) 2" xfId="607"/>
    <cellStyle name="_FFF_Nsi(2)_ПРОГНОЗНЫЙ БАЛАНС (форма) 3" xfId="608"/>
    <cellStyle name="_FFF_Nsi_1" xfId="609"/>
    <cellStyle name="_FFF_Nsi_1 2" xfId="610"/>
    <cellStyle name="_FFF_Nsi_1 3" xfId="611"/>
    <cellStyle name="_FFF_Nsi_1_ПРОГНОЗНЫЙ БАЛАНС (форма)" xfId="612"/>
    <cellStyle name="_FFF_Nsi_1_ПРОГНОЗНЫЙ БАЛАНС (форма) 2" xfId="613"/>
    <cellStyle name="_FFF_Nsi_1_ПРОГНОЗНЫЙ БАЛАНС (форма) 3" xfId="614"/>
    <cellStyle name="_FFF_Nsi_139" xfId="615"/>
    <cellStyle name="_FFF_Nsi_139 2" xfId="616"/>
    <cellStyle name="_FFF_Nsi_139 3" xfId="617"/>
    <cellStyle name="_FFF_Nsi_139_ПРОГНОЗНЫЙ БАЛАНС (форма)" xfId="618"/>
    <cellStyle name="_FFF_Nsi_139_ПРОГНОЗНЫЙ БАЛАНС (форма) 2" xfId="619"/>
    <cellStyle name="_FFF_Nsi_139_ПРОГНОЗНЫЙ БАЛАНС (форма) 3" xfId="620"/>
    <cellStyle name="_FFF_Nsi_140" xfId="621"/>
    <cellStyle name="_FFF_Nsi_140 2" xfId="622"/>
    <cellStyle name="_FFF_Nsi_140 3" xfId="623"/>
    <cellStyle name="_FFF_Nsi_140(Зах)" xfId="624"/>
    <cellStyle name="_FFF_Nsi_140(Зах) 2" xfId="625"/>
    <cellStyle name="_FFF_Nsi_140(Зах) 3" xfId="626"/>
    <cellStyle name="_FFF_Nsi_140(Зах)_ПРОГНОЗНЫЙ БАЛАНС (форма)" xfId="627"/>
    <cellStyle name="_FFF_Nsi_140(Зах)_ПРОГНОЗНЫЙ БАЛАНС (форма) 2" xfId="628"/>
    <cellStyle name="_FFF_Nsi_140(Зах)_ПРОГНОЗНЫЙ БАЛАНС (форма) 3" xfId="629"/>
    <cellStyle name="_FFF_Nsi_140_mod" xfId="630"/>
    <cellStyle name="_FFF_Nsi_140_mod 2" xfId="631"/>
    <cellStyle name="_FFF_Nsi_140_mod 3" xfId="632"/>
    <cellStyle name="_FFF_Nsi_140_mod_ПРОГНОЗНЫЙ БАЛАНС (форма)" xfId="633"/>
    <cellStyle name="_FFF_Nsi_140_mod_ПРОГНОЗНЫЙ БАЛАНС (форма) 2" xfId="634"/>
    <cellStyle name="_FFF_Nsi_140_mod_ПРОГНОЗНЫЙ БАЛАНС (форма) 3" xfId="635"/>
    <cellStyle name="_FFF_Nsi_140_ПРОГНОЗНЫЙ БАЛАНС (форма)" xfId="636"/>
    <cellStyle name="_FFF_Nsi_140_ПРОГНОЗНЫЙ БАЛАНС (форма) 2" xfId="637"/>
    <cellStyle name="_FFF_Nsi_140_ПРОГНОЗНЫЙ БАЛАНС (форма) 3" xfId="638"/>
    <cellStyle name="_FFF_Nsi_158" xfId="639"/>
    <cellStyle name="_FFF_Nsi_158 2" xfId="640"/>
    <cellStyle name="_FFF_Nsi_158 3" xfId="641"/>
    <cellStyle name="_FFF_Nsi_158_ПРОГНОЗНЫЙ БАЛАНС (форма)" xfId="642"/>
    <cellStyle name="_FFF_Nsi_158_ПРОГНОЗНЫЙ БАЛАНС (форма) 2" xfId="643"/>
    <cellStyle name="_FFF_Nsi_158_ПРОГНОЗНЫЙ БАЛАНС (форма) 3" xfId="644"/>
    <cellStyle name="_FFF_Nsi_Express" xfId="645"/>
    <cellStyle name="_FFF_Nsi_Express 2" xfId="646"/>
    <cellStyle name="_FFF_Nsi_Express 3" xfId="647"/>
    <cellStyle name="_FFF_Nsi_Express_ПРОГНОЗНЫЙ БАЛАНС (форма)" xfId="648"/>
    <cellStyle name="_FFF_Nsi_Express_ПРОГНОЗНЫЙ БАЛАНС (форма) 2" xfId="649"/>
    <cellStyle name="_FFF_Nsi_Express_ПРОГНОЗНЫЙ БАЛАНС (форма) 3" xfId="650"/>
    <cellStyle name="_FFF_Nsi_Jan1" xfId="651"/>
    <cellStyle name="_FFF_Nsi_Jan1 2" xfId="652"/>
    <cellStyle name="_FFF_Nsi_Jan1 3" xfId="653"/>
    <cellStyle name="_FFF_Nsi_Jan1_ПРОГНОЗНЫЙ БАЛАНС (форма)" xfId="654"/>
    <cellStyle name="_FFF_Nsi_Jan1_ПРОГНОЗНЫЙ БАЛАНС (форма) 2" xfId="655"/>
    <cellStyle name="_FFF_Nsi_Jan1_ПРОГНОЗНЫЙ БАЛАНС (форма) 3" xfId="656"/>
    <cellStyle name="_FFF_Nsi_test" xfId="657"/>
    <cellStyle name="_FFF_Nsi_test 2" xfId="658"/>
    <cellStyle name="_FFF_Nsi_test 3" xfId="659"/>
    <cellStyle name="_FFF_Nsi_test_ПРОГНОЗНЫЙ БАЛАНС (форма)" xfId="660"/>
    <cellStyle name="_FFF_Nsi_test_ПРОГНОЗНЫЙ БАЛАНС (форма) 2" xfId="661"/>
    <cellStyle name="_FFF_Nsi_test_ПРОГНОЗНЫЙ БАЛАНС (форма) 3" xfId="662"/>
    <cellStyle name="_FFF_Nsi_ПРОГНОЗНЫЙ БАЛАНС (форма)" xfId="663"/>
    <cellStyle name="_FFF_Nsi_ПРОГНОЗНЫЙ БАЛАНС (форма) 2" xfId="664"/>
    <cellStyle name="_FFF_Nsi_ПРОГНОЗНЫЙ БАЛАНС (форма) 3" xfId="665"/>
    <cellStyle name="_FFF_Nsi2" xfId="666"/>
    <cellStyle name="_FFF_Nsi2 2" xfId="667"/>
    <cellStyle name="_FFF_Nsi2 3" xfId="668"/>
    <cellStyle name="_FFF_Nsi2_ПРОГНОЗНЫЙ БАЛАНС (форма)" xfId="669"/>
    <cellStyle name="_FFF_Nsi2_ПРОГНОЗНЫЙ БАЛАНС (форма) 2" xfId="670"/>
    <cellStyle name="_FFF_Nsi2_ПРОГНОЗНЫЙ БАЛАНС (форма) 3" xfId="671"/>
    <cellStyle name="_FFF_Nsi-Services" xfId="672"/>
    <cellStyle name="_FFF_Nsi-Services 2" xfId="673"/>
    <cellStyle name="_FFF_Nsi-Services 3" xfId="674"/>
    <cellStyle name="_FFF_Nsi-Services_ПРОГНОЗНЫЙ БАЛАНС (форма)" xfId="675"/>
    <cellStyle name="_FFF_Nsi-Services_ПРОГНОЗНЫЙ БАЛАНС (форма) 2" xfId="676"/>
    <cellStyle name="_FFF_Nsi-Services_ПРОГНОЗНЫЙ БАЛАНС (форма) 3" xfId="677"/>
    <cellStyle name="_FFF_P&amp;L" xfId="678"/>
    <cellStyle name="_FFF_P&amp;L 2" xfId="679"/>
    <cellStyle name="_FFF_P&amp;L 3" xfId="680"/>
    <cellStyle name="_FFF_P&amp;L_ПРОГНОЗНЫЙ БАЛАНС (форма)" xfId="681"/>
    <cellStyle name="_FFF_P&amp;L_ПРОГНОЗНЫЙ БАЛАНС (форма) 2" xfId="682"/>
    <cellStyle name="_FFF_P&amp;L_ПРОГНОЗНЫЙ БАЛАНС (форма) 3" xfId="683"/>
    <cellStyle name="_FFF_S0400" xfId="684"/>
    <cellStyle name="_FFF_S0400 2" xfId="685"/>
    <cellStyle name="_FFF_S0400 3" xfId="686"/>
    <cellStyle name="_FFF_S0400_ПРОГНОЗНЫЙ БАЛАНС (форма)" xfId="687"/>
    <cellStyle name="_FFF_S0400_ПРОГНОЗНЫЙ БАЛАНС (форма) 2" xfId="688"/>
    <cellStyle name="_FFF_S0400_ПРОГНОЗНЫЙ БАЛАНС (форма) 3" xfId="689"/>
    <cellStyle name="_FFF_S13001" xfId="690"/>
    <cellStyle name="_FFF_S13001 2" xfId="691"/>
    <cellStyle name="_FFF_S13001 3" xfId="692"/>
    <cellStyle name="_FFF_S13001_ПРОГНОЗНЫЙ БАЛАНС (форма)" xfId="693"/>
    <cellStyle name="_FFF_S13001_ПРОГНОЗНЫЙ БАЛАНС (форма) 2" xfId="694"/>
    <cellStyle name="_FFF_S13001_ПРОГНОЗНЫЙ БАЛАНС (форма) 3" xfId="695"/>
    <cellStyle name="_FFF_Sheet1" xfId="696"/>
    <cellStyle name="_FFF_Sheet1 2" xfId="697"/>
    <cellStyle name="_FFF_Sheet1 3" xfId="698"/>
    <cellStyle name="_FFF_Sheet1_ПРОГНОЗНЫЙ БАЛАНС (форма)" xfId="699"/>
    <cellStyle name="_FFF_Sheet1_ПРОГНОЗНЫЙ БАЛАНС (форма) 2" xfId="700"/>
    <cellStyle name="_FFF_Sheet1_ПРОГНОЗНЫЙ БАЛАНС (форма) 3" xfId="701"/>
    <cellStyle name="_FFF_SOFI" xfId="702"/>
    <cellStyle name="_FFF_sofi - plan_AP270202ii" xfId="703"/>
    <cellStyle name="_FFF_sofi - plan_AP270202ii 2" xfId="704"/>
    <cellStyle name="_FFF_sofi - plan_AP270202ii 3" xfId="705"/>
    <cellStyle name="_FFF_sofi - plan_AP270202ii_ПРОГНОЗНЫЙ БАЛАНС (форма)" xfId="706"/>
    <cellStyle name="_FFF_sofi - plan_AP270202ii_ПРОГНОЗНЫЙ БАЛАНС (форма) 2" xfId="707"/>
    <cellStyle name="_FFF_sofi - plan_AP270202ii_ПРОГНОЗНЫЙ БАЛАНС (форма) 3" xfId="708"/>
    <cellStyle name="_FFF_sofi - plan_AP270202iii" xfId="709"/>
    <cellStyle name="_FFF_sofi - plan_AP270202iii 2" xfId="710"/>
    <cellStyle name="_FFF_sofi - plan_AP270202iii 3" xfId="711"/>
    <cellStyle name="_FFF_sofi - plan_AP270202iii_ПРОГНОЗНЫЙ БАЛАНС (форма)" xfId="712"/>
    <cellStyle name="_FFF_sofi - plan_AP270202iii_ПРОГНОЗНЫЙ БАЛАНС (форма) 2" xfId="713"/>
    <cellStyle name="_FFF_sofi - plan_AP270202iii_ПРОГНОЗНЫЙ БАЛАНС (форма) 3" xfId="714"/>
    <cellStyle name="_FFF_sofi - plan_AP270202iv" xfId="715"/>
    <cellStyle name="_FFF_sofi - plan_AP270202iv 2" xfId="716"/>
    <cellStyle name="_FFF_sofi - plan_AP270202iv 3" xfId="717"/>
    <cellStyle name="_FFF_sofi - plan_AP270202iv_ПРОГНОЗНЫЙ БАЛАНС (форма)" xfId="718"/>
    <cellStyle name="_FFF_sofi - plan_AP270202iv_ПРОГНОЗНЫЙ БАЛАНС (форма) 2" xfId="719"/>
    <cellStyle name="_FFF_sofi - plan_AP270202iv_ПРОГНОЗНЫЙ БАЛАНС (форма) 3" xfId="720"/>
    <cellStyle name="_FFF_Sofi vs Sobi" xfId="721"/>
    <cellStyle name="_FFF_Sofi vs Sobi 2" xfId="722"/>
    <cellStyle name="_FFF_Sofi vs Sobi 3" xfId="723"/>
    <cellStyle name="_FFF_Sofi vs Sobi_ПРОГНОЗНЫЙ БАЛАНС (форма)" xfId="724"/>
    <cellStyle name="_FFF_Sofi vs Sobi_ПРОГНОЗНЫЙ БАЛАНС (форма) 2" xfId="725"/>
    <cellStyle name="_FFF_Sofi vs Sobi_ПРОГНОЗНЫЙ БАЛАНС (форма) 3" xfId="726"/>
    <cellStyle name="_FFF_Sofi_PBD 27-11-01" xfId="727"/>
    <cellStyle name="_FFF_Sofi_PBD 27-11-01 2" xfId="728"/>
    <cellStyle name="_FFF_Sofi_PBD 27-11-01 3" xfId="729"/>
    <cellStyle name="_FFF_Sofi_PBD 27-11-01_ПРОГНОЗНЫЙ БАЛАНС (форма)" xfId="730"/>
    <cellStyle name="_FFF_Sofi_PBD 27-11-01_ПРОГНОЗНЫЙ БАЛАНС (форма) 2" xfId="731"/>
    <cellStyle name="_FFF_Sofi_PBD 27-11-01_ПРОГНОЗНЫЙ БАЛАНС (форма) 3" xfId="732"/>
    <cellStyle name="_FFF_SOFI_TEPs_AOK_130902" xfId="733"/>
    <cellStyle name="_FFF_SOFI_TEPs_AOK_130902 2" xfId="734"/>
    <cellStyle name="_FFF_SOFI_TEPs_AOK_130902 3" xfId="735"/>
    <cellStyle name="_FFF_SOFI_TEPs_AOK_130902_ПРОГНОЗНЫЙ БАЛАНС (форма)" xfId="736"/>
    <cellStyle name="_FFF_SOFI_TEPs_AOK_130902_ПРОГНОЗНЫЙ БАЛАНС (форма) 2" xfId="737"/>
    <cellStyle name="_FFF_SOFI_TEPs_AOK_130902_ПРОГНОЗНЫЙ БАЛАНС (форма) 3" xfId="738"/>
    <cellStyle name="_FFF_SOFI_СМЕТА_УР" xfId="739"/>
    <cellStyle name="_FFF_SOFI_СМЕТА_УР 2" xfId="740"/>
    <cellStyle name="_FFF_Sofi145a" xfId="741"/>
    <cellStyle name="_FFF_Sofi145a 2" xfId="742"/>
    <cellStyle name="_FFF_Sofi145a 3" xfId="743"/>
    <cellStyle name="_FFF_Sofi145a_ПРОГНОЗНЫЙ БАЛАНС (форма)" xfId="744"/>
    <cellStyle name="_FFF_Sofi145a_ПРОГНОЗНЫЙ БАЛАНС (форма) 2" xfId="745"/>
    <cellStyle name="_FFF_Sofi145a_ПРОГНОЗНЫЙ БАЛАНС (форма) 3" xfId="746"/>
    <cellStyle name="_FFF_Sofi153" xfId="747"/>
    <cellStyle name="_FFF_Sofi153 2" xfId="748"/>
    <cellStyle name="_FFF_Sofi153 3" xfId="749"/>
    <cellStyle name="_FFF_Sofi153_ПРОГНОЗНЫЙ БАЛАНС (форма)" xfId="750"/>
    <cellStyle name="_FFF_Sofi153_ПРОГНОЗНЫЙ БАЛАНС (форма) 2" xfId="751"/>
    <cellStyle name="_FFF_Sofi153_ПРОГНОЗНЫЙ БАЛАНС (форма) 3" xfId="752"/>
    <cellStyle name="_FFF_Summary" xfId="753"/>
    <cellStyle name="_FFF_Summary 2" xfId="754"/>
    <cellStyle name="_FFF_Summary 3" xfId="755"/>
    <cellStyle name="_FFF_Summary_ПРОГНОЗНЫЙ БАЛАНС (форма)" xfId="756"/>
    <cellStyle name="_FFF_Summary_ПРОГНОЗНЫЙ БАЛАНС (форма) 2" xfId="757"/>
    <cellStyle name="_FFF_Summary_ПРОГНОЗНЫЙ БАЛАНС (форма) 3" xfId="758"/>
    <cellStyle name="_FFF_SXXXX_Express_c Links" xfId="759"/>
    <cellStyle name="_FFF_SXXXX_Express_c Links 2" xfId="760"/>
    <cellStyle name="_FFF_SXXXX_Express_c Links 3" xfId="761"/>
    <cellStyle name="_FFF_SXXXX_Express_c Links_ПРОГНОЗНЫЙ БАЛАНС (форма)" xfId="762"/>
    <cellStyle name="_FFF_SXXXX_Express_c Links_ПРОГНОЗНЫЙ БАЛАНС (форма) 2" xfId="763"/>
    <cellStyle name="_FFF_SXXXX_Express_c Links_ПРОГНОЗНЫЙ БАЛАНС (форма) 3" xfId="764"/>
    <cellStyle name="_FFF_Tax_form_1кв_3" xfId="765"/>
    <cellStyle name="_FFF_Tax_form_1кв_3 2" xfId="766"/>
    <cellStyle name="_FFF_Tax_form_1кв_3 3" xfId="767"/>
    <cellStyle name="_FFF_Tax_form_1кв_3_ПРОГНОЗНЫЙ БАЛАНС (форма)" xfId="768"/>
    <cellStyle name="_FFF_Tax_form_1кв_3_ПРОГНОЗНЫЙ БАЛАНС (форма) 2" xfId="769"/>
    <cellStyle name="_FFF_Tax_form_1кв_3_ПРОГНОЗНЫЙ БАЛАНС (форма) 3" xfId="770"/>
    <cellStyle name="_FFF_test_11" xfId="771"/>
    <cellStyle name="_FFF_test_11 2" xfId="772"/>
    <cellStyle name="_FFF_test_11 3" xfId="773"/>
    <cellStyle name="_FFF_test_11_ПРОГНОЗНЫЙ БАЛАНС (форма)" xfId="774"/>
    <cellStyle name="_FFF_test_11_ПРОГНОЗНЫЙ БАЛАНС (форма) 2" xfId="775"/>
    <cellStyle name="_FFF_test_11_ПРОГНОЗНЫЙ БАЛАНС (форма) 3" xfId="776"/>
    <cellStyle name="_FFF_БКЭ" xfId="777"/>
    <cellStyle name="_FFF_БКЭ 2" xfId="778"/>
    <cellStyle name="_FFF_БКЭ 3" xfId="779"/>
    <cellStyle name="_FFF_БКЭ_ПРОГНОЗНЫЙ БАЛАНС (форма)" xfId="780"/>
    <cellStyle name="_FFF_БКЭ_ПРОГНОЗНЫЙ БАЛАНС (форма) 2" xfId="781"/>
    <cellStyle name="_FFF_БКЭ_ПРОГНОЗНЫЙ БАЛАНС (форма) 3" xfId="782"/>
    <cellStyle name="_FFF_для вставки в пакет за 2001" xfId="783"/>
    <cellStyle name="_FFF_для вставки в пакет за 2001 2" xfId="784"/>
    <cellStyle name="_FFF_для вставки в пакет за 2001 3" xfId="785"/>
    <cellStyle name="_FFF_для вставки в пакет за 2001_ПРОГНОЗНЫЙ БАЛАНС (форма)" xfId="786"/>
    <cellStyle name="_FFF_для вставки в пакет за 2001_ПРОГНОЗНЫЙ БАЛАНС (форма) 2" xfId="787"/>
    <cellStyle name="_FFF_для вставки в пакет за 2001_ПРОГНОЗНЫЙ БАЛАНС (форма) 3" xfId="788"/>
    <cellStyle name="_FFF_дляГалиныВ" xfId="789"/>
    <cellStyle name="_FFF_дляГалиныВ 2" xfId="790"/>
    <cellStyle name="_FFF_дляГалиныВ 3" xfId="791"/>
    <cellStyle name="_FFF_дляГалиныВ_ПРОГНОЗНЫЙ БАЛАНС (форма)" xfId="792"/>
    <cellStyle name="_FFF_дляГалиныВ_ПРОГНОЗНЫЙ БАЛАНС (форма) 2" xfId="793"/>
    <cellStyle name="_FFF_дляГалиныВ_ПРОГНОЗНЫЙ БАЛАНС (форма) 3" xfId="794"/>
    <cellStyle name="_FFF_Книга7" xfId="795"/>
    <cellStyle name="_FFF_Книга7 2" xfId="796"/>
    <cellStyle name="_FFF_Книга7 3" xfId="797"/>
    <cellStyle name="_FFF_Книга7_ПРОГНОЗНЫЙ БАЛАНС (форма)" xfId="798"/>
    <cellStyle name="_FFF_Книга7_ПРОГНОЗНЫЙ БАЛАНС (форма) 2" xfId="799"/>
    <cellStyle name="_FFF_Книга7_ПРОГНОЗНЫЙ БАЛАНС (форма) 3" xfId="800"/>
    <cellStyle name="_FFF_Лист1" xfId="801"/>
    <cellStyle name="_FFF_Лист1 2" xfId="802"/>
    <cellStyle name="_FFF_Лист1 3" xfId="803"/>
    <cellStyle name="_FFF_Лист1_ПРОГНОЗНЫЙ БАЛАНС (форма)" xfId="804"/>
    <cellStyle name="_FFF_Лист1_ПРОГНОЗНЫЙ БАЛАНС (форма) 2" xfId="805"/>
    <cellStyle name="_FFF_Лист1_ПРОГНОЗНЫЙ БАЛАНС (форма) 3" xfId="806"/>
    <cellStyle name="_FFF_ОСН. ДЕЯТ." xfId="807"/>
    <cellStyle name="_FFF_ОСН. ДЕЯТ. 2" xfId="808"/>
    <cellStyle name="_FFF_ОСН. ДЕЯТ. 3" xfId="809"/>
    <cellStyle name="_FFF_ОСН. ДЕЯТ._ПРОГНОЗНЫЙ БАЛАНС (форма)" xfId="810"/>
    <cellStyle name="_FFF_ОСН. ДЕЯТ._ПРОГНОЗНЫЙ БАЛАНС (форма) 2" xfId="811"/>
    <cellStyle name="_FFF_ОСН. ДЕЯТ._ПРОГНОЗНЫЙ БАЛАНС (форма) 3" xfId="812"/>
    <cellStyle name="_FFF_Перечень названий форм" xfId="813"/>
    <cellStyle name="_FFF_Перечень названий форм_СМЕТА_УР" xfId="814"/>
    <cellStyle name="_FFF_Перечень названий форм_СМЕТА_УР 2" xfId="815"/>
    <cellStyle name="_FFF_Подразделения" xfId="816"/>
    <cellStyle name="_FFF_Подразделения 2" xfId="817"/>
    <cellStyle name="_FFF_Подразделения 3" xfId="818"/>
    <cellStyle name="_FFF_Подразделения_ПРОГНОЗНЫЙ БАЛАНС (форма)" xfId="819"/>
    <cellStyle name="_FFF_Подразделения_ПРОГНОЗНЫЙ БАЛАНС (форма) 2" xfId="820"/>
    <cellStyle name="_FFF_Подразделения_ПРОГНОЗНЫЙ БАЛАНС (форма) 3" xfId="821"/>
    <cellStyle name="_FFF_ПРОГНОЗНЫЙ БАЛАНС (форма)" xfId="822"/>
    <cellStyle name="_FFF_ПРОГНОЗНЫЙ БАЛАНС (форма) 2" xfId="823"/>
    <cellStyle name="_FFF_ПРОГНОЗНЫЙ БАЛАНС (форма) 3" xfId="824"/>
    <cellStyle name="_FFF_Список тиражирования" xfId="825"/>
    <cellStyle name="_FFF_Список тиражирования 2" xfId="826"/>
    <cellStyle name="_FFF_Список тиражирования 3" xfId="827"/>
    <cellStyle name="_FFF_Список тиражирования_ПРОГНОЗНЫЙ БАЛАНС (форма)" xfId="828"/>
    <cellStyle name="_FFF_Список тиражирования_ПРОГНОЗНЫЙ БАЛАНС (форма) 2" xfId="829"/>
    <cellStyle name="_FFF_Список тиражирования_ПРОГНОЗНЫЙ БАЛАНС (форма) 3" xfId="830"/>
    <cellStyle name="_FFF_Форма 12 last" xfId="831"/>
    <cellStyle name="_FFF_Форма 12 last 2" xfId="832"/>
    <cellStyle name="_FFF_Форма 12 last 3" xfId="833"/>
    <cellStyle name="_FFF_Форма 12 last_ПРОГНОЗНЫЙ БАЛАНС (форма)" xfId="834"/>
    <cellStyle name="_FFF_Форма 12 last_ПРОГНОЗНЫЙ БАЛАНС (форма) 2" xfId="835"/>
    <cellStyle name="_FFF_Форма 12 last_ПРОГНОЗНЫЙ БАЛАНС (форма) 3" xfId="836"/>
    <cellStyle name="_Final_Book_010301" xfId="837"/>
    <cellStyle name="_Final_Book_010301 2" xfId="838"/>
    <cellStyle name="_Final_Book_010301 3" xfId="839"/>
    <cellStyle name="_Final_Book_010301_17_0" xfId="840"/>
    <cellStyle name="_Final_Book_010301_17_0_1" xfId="841"/>
    <cellStyle name="_Final_Book_010301_17_0_1_СМЕТА_УР" xfId="842"/>
    <cellStyle name="_Final_Book_010301_17_0_1_СМЕТА_УР 2" xfId="843"/>
    <cellStyle name="_Final_Book_010301_17_0_СМЕТА_УР" xfId="844"/>
    <cellStyle name="_Final_Book_010301_17_0_СМЕТА_УР 2" xfId="845"/>
    <cellStyle name="_Final_Book_010301_balance" xfId="846"/>
    <cellStyle name="_Final_Book_010301_balance_СМЕТА_УР" xfId="847"/>
    <cellStyle name="_Final_Book_010301_balance_СМЕТА_УР 2" xfId="848"/>
    <cellStyle name="_Final_Book_010301_Capex-new" xfId="849"/>
    <cellStyle name="_Final_Book_010301_Capex-new 2" xfId="850"/>
    <cellStyle name="_Final_Book_010301_Capex-new 3" xfId="851"/>
    <cellStyle name="_Final_Book_010301_Capex-new_ПРОГНОЗНЫЙ БАЛАНС (форма)" xfId="852"/>
    <cellStyle name="_Final_Book_010301_Capex-new_ПРОГНОЗНЫЙ БАЛАНС (форма) 2" xfId="853"/>
    <cellStyle name="_Final_Book_010301_Capex-new_ПРОГНОЗНЫЙ БАЛАНС (форма) 3" xfId="854"/>
    <cellStyle name="_Final_Book_010301_Financial Plan - final_2" xfId="855"/>
    <cellStyle name="_Final_Book_010301_Financial Plan - final_2 2" xfId="856"/>
    <cellStyle name="_Final_Book_010301_Financial Plan - final_2 3" xfId="857"/>
    <cellStyle name="_Final_Book_010301_Financial Plan - final_2_ПРОГНОЗНЫЙ БАЛАНС (форма)" xfId="858"/>
    <cellStyle name="_Final_Book_010301_Financial Plan - final_2_ПРОГНОЗНЫЙ БАЛАНС (форма) 2" xfId="859"/>
    <cellStyle name="_Final_Book_010301_Financial Plan - final_2_ПРОГНОЗНЫЙ БАЛАНС (форма) 3" xfId="860"/>
    <cellStyle name="_Final_Book_010301_Form 01(MB)" xfId="861"/>
    <cellStyle name="_Final_Book_010301_Form 01(MB) 2" xfId="862"/>
    <cellStyle name="_Final_Book_010301_Form 01(MB) 3" xfId="863"/>
    <cellStyle name="_Final_Book_010301_Form 01(MB)_ПРОГНОЗНЫЙ БАЛАНС (форма)" xfId="864"/>
    <cellStyle name="_Final_Book_010301_Form 01(MB)_ПРОГНОЗНЫЙ БАЛАНС (форма) 2" xfId="865"/>
    <cellStyle name="_Final_Book_010301_Form 01(MB)_ПРОГНОЗНЫЙ БАЛАНС (форма) 3" xfId="866"/>
    <cellStyle name="_Final_Book_010301_Links_NK" xfId="867"/>
    <cellStyle name="_Final_Book_010301_Links_NK 2" xfId="868"/>
    <cellStyle name="_Final_Book_010301_Links_NK 3" xfId="869"/>
    <cellStyle name="_Final_Book_010301_Links_NK_ПРОГНОЗНЫЙ БАЛАНС (форма)" xfId="870"/>
    <cellStyle name="_Final_Book_010301_Links_NK_ПРОГНОЗНЫЙ БАЛАНС (форма) 2" xfId="871"/>
    <cellStyle name="_Final_Book_010301_Links_NK_ПРОГНОЗНЫЙ БАЛАНС (форма) 3" xfId="872"/>
    <cellStyle name="_Final_Book_010301_N20_5" xfId="873"/>
    <cellStyle name="_Final_Book_010301_N20_5 2" xfId="874"/>
    <cellStyle name="_Final_Book_010301_N20_5 3" xfId="875"/>
    <cellStyle name="_Final_Book_010301_N20_5_ПРОГНОЗНЫЙ БАЛАНС (форма)" xfId="876"/>
    <cellStyle name="_Final_Book_010301_N20_5_ПРОГНОЗНЫЙ БАЛАНС (форма) 2" xfId="877"/>
    <cellStyle name="_Final_Book_010301_N20_5_ПРОГНОЗНЫЙ БАЛАНС (форма) 3" xfId="878"/>
    <cellStyle name="_Final_Book_010301_N20_6" xfId="879"/>
    <cellStyle name="_Final_Book_010301_N20_6 2" xfId="880"/>
    <cellStyle name="_Final_Book_010301_N20_6 3" xfId="881"/>
    <cellStyle name="_Final_Book_010301_N20_6_ПРОГНОЗНЫЙ БАЛАНС (форма)" xfId="882"/>
    <cellStyle name="_Final_Book_010301_N20_6_ПРОГНОЗНЫЙ БАЛАНС (форма) 2" xfId="883"/>
    <cellStyle name="_Final_Book_010301_N20_6_ПРОГНОЗНЫЙ БАЛАНС (форма) 3" xfId="884"/>
    <cellStyle name="_Final_Book_010301_New Form10_2" xfId="885"/>
    <cellStyle name="_Final_Book_010301_New Form10_2 2" xfId="886"/>
    <cellStyle name="_Final_Book_010301_New Form10_2 3" xfId="887"/>
    <cellStyle name="_Final_Book_010301_New Form10_2_ПРОГНОЗНЫЙ БАЛАНС (форма)" xfId="888"/>
    <cellStyle name="_Final_Book_010301_New Form10_2_ПРОГНОЗНЫЙ БАЛАНС (форма) 2" xfId="889"/>
    <cellStyle name="_Final_Book_010301_New Form10_2_ПРОГНОЗНЫЙ БАЛАНС (форма) 3" xfId="890"/>
    <cellStyle name="_Final_Book_010301_Nsi" xfId="891"/>
    <cellStyle name="_Final_Book_010301_Nsi - last version" xfId="892"/>
    <cellStyle name="_Final_Book_010301_Nsi - last version 2" xfId="893"/>
    <cellStyle name="_Final_Book_010301_Nsi - last version 3" xfId="894"/>
    <cellStyle name="_Final_Book_010301_Nsi - last version for programming" xfId="895"/>
    <cellStyle name="_Final_Book_010301_Nsi - last version for programming 2" xfId="896"/>
    <cellStyle name="_Final_Book_010301_Nsi - last version for programming 3" xfId="897"/>
    <cellStyle name="_Final_Book_010301_Nsi - last version for programming_ПРОГНОЗНЫЙ БАЛАНС (форма)" xfId="898"/>
    <cellStyle name="_Final_Book_010301_Nsi - last version for programming_ПРОГНОЗНЫЙ БАЛАНС (форма) 2" xfId="899"/>
    <cellStyle name="_Final_Book_010301_Nsi - last version for programming_ПРОГНОЗНЫЙ БАЛАНС (форма) 3" xfId="900"/>
    <cellStyle name="_Final_Book_010301_Nsi - last version_ПРОГНОЗНЫЙ БАЛАНС (форма)" xfId="901"/>
    <cellStyle name="_Final_Book_010301_Nsi - last version_ПРОГНОЗНЫЙ БАЛАНС (форма) 2" xfId="902"/>
    <cellStyle name="_Final_Book_010301_Nsi - last version_ПРОГНОЗНЫЙ БАЛАНС (форма) 3" xfId="903"/>
    <cellStyle name="_Final_Book_010301_Nsi - next_last version" xfId="904"/>
    <cellStyle name="_Final_Book_010301_Nsi - next_last version 2" xfId="905"/>
    <cellStyle name="_Final_Book_010301_Nsi - next_last version 3" xfId="906"/>
    <cellStyle name="_Final_Book_010301_Nsi - next_last version_ПРОГНОЗНЫЙ БАЛАНС (форма)" xfId="907"/>
    <cellStyle name="_Final_Book_010301_Nsi - next_last version_ПРОГНОЗНЫЙ БАЛАНС (форма) 2" xfId="908"/>
    <cellStyle name="_Final_Book_010301_Nsi - next_last version_ПРОГНОЗНЫЙ БАЛАНС (форма) 3" xfId="909"/>
    <cellStyle name="_Final_Book_010301_Nsi - plan - final" xfId="910"/>
    <cellStyle name="_Final_Book_010301_Nsi - plan - final 2" xfId="911"/>
    <cellStyle name="_Final_Book_010301_Nsi - plan - final 3" xfId="912"/>
    <cellStyle name="_Final_Book_010301_Nsi - plan - final_ПРОГНОЗНЫЙ БАЛАНС (форма)" xfId="913"/>
    <cellStyle name="_Final_Book_010301_Nsi - plan - final_ПРОГНОЗНЫЙ БАЛАНС (форма) 2" xfId="914"/>
    <cellStyle name="_Final_Book_010301_Nsi - plan - final_ПРОГНОЗНЫЙ БАЛАНС (форма) 3" xfId="915"/>
    <cellStyle name="_Final_Book_010301_Nsi 2" xfId="916"/>
    <cellStyle name="_Final_Book_010301_Nsi 3" xfId="917"/>
    <cellStyle name="_Final_Book_010301_Nsi 4" xfId="918"/>
    <cellStyle name="_Final_Book_010301_Nsi 5" xfId="919"/>
    <cellStyle name="_Final_Book_010301_Nsi 6" xfId="920"/>
    <cellStyle name="_Final_Book_010301_Nsi 7" xfId="921"/>
    <cellStyle name="_Final_Book_010301_Nsi 8" xfId="922"/>
    <cellStyle name="_Final_Book_010301_Nsi -super_ last version" xfId="923"/>
    <cellStyle name="_Final_Book_010301_Nsi -super_ last version 2" xfId="924"/>
    <cellStyle name="_Final_Book_010301_Nsi -super_ last version 3" xfId="925"/>
    <cellStyle name="_Final_Book_010301_Nsi -super_ last version_ПРОГНОЗНЫЙ БАЛАНС (форма)" xfId="926"/>
    <cellStyle name="_Final_Book_010301_Nsi -super_ last version_ПРОГНОЗНЫЙ БАЛАНС (форма) 2" xfId="927"/>
    <cellStyle name="_Final_Book_010301_Nsi -super_ last version_ПРОГНОЗНЫЙ БАЛАНС (форма) 3" xfId="928"/>
    <cellStyle name="_Final_Book_010301_Nsi(2)" xfId="929"/>
    <cellStyle name="_Final_Book_010301_Nsi(2) 2" xfId="930"/>
    <cellStyle name="_Final_Book_010301_Nsi(2) 3" xfId="931"/>
    <cellStyle name="_Final_Book_010301_Nsi(2)_ПРОГНОЗНЫЙ БАЛАНС (форма)" xfId="932"/>
    <cellStyle name="_Final_Book_010301_Nsi(2)_ПРОГНОЗНЫЙ БАЛАНС (форма) 2" xfId="933"/>
    <cellStyle name="_Final_Book_010301_Nsi(2)_ПРОГНОЗНЫЙ БАЛАНС (форма) 3" xfId="934"/>
    <cellStyle name="_Final_Book_010301_Nsi_1" xfId="935"/>
    <cellStyle name="_Final_Book_010301_Nsi_1 2" xfId="936"/>
    <cellStyle name="_Final_Book_010301_Nsi_1 3" xfId="937"/>
    <cellStyle name="_Final_Book_010301_Nsi_1_ПРОГНОЗНЫЙ БАЛАНС (форма)" xfId="938"/>
    <cellStyle name="_Final_Book_010301_Nsi_1_ПРОГНОЗНЫЙ БАЛАНС (форма) 2" xfId="939"/>
    <cellStyle name="_Final_Book_010301_Nsi_1_ПРОГНОЗНЫЙ БАЛАНС (форма) 3" xfId="940"/>
    <cellStyle name="_Final_Book_010301_Nsi_139" xfId="941"/>
    <cellStyle name="_Final_Book_010301_Nsi_139 2" xfId="942"/>
    <cellStyle name="_Final_Book_010301_Nsi_139 3" xfId="943"/>
    <cellStyle name="_Final_Book_010301_Nsi_139_ПРОГНОЗНЫЙ БАЛАНС (форма)" xfId="944"/>
    <cellStyle name="_Final_Book_010301_Nsi_139_ПРОГНОЗНЫЙ БАЛАНС (форма) 2" xfId="945"/>
    <cellStyle name="_Final_Book_010301_Nsi_139_ПРОГНОЗНЫЙ БАЛАНС (форма) 3" xfId="946"/>
    <cellStyle name="_Final_Book_010301_Nsi_140" xfId="947"/>
    <cellStyle name="_Final_Book_010301_Nsi_140 2" xfId="948"/>
    <cellStyle name="_Final_Book_010301_Nsi_140 3" xfId="949"/>
    <cellStyle name="_Final_Book_010301_Nsi_140(Зах)" xfId="950"/>
    <cellStyle name="_Final_Book_010301_Nsi_140(Зах) 2" xfId="951"/>
    <cellStyle name="_Final_Book_010301_Nsi_140(Зах) 3" xfId="952"/>
    <cellStyle name="_Final_Book_010301_Nsi_140(Зах)_ПРОГНОЗНЫЙ БАЛАНС (форма)" xfId="953"/>
    <cellStyle name="_Final_Book_010301_Nsi_140(Зах)_ПРОГНОЗНЫЙ БАЛАНС (форма) 2" xfId="954"/>
    <cellStyle name="_Final_Book_010301_Nsi_140(Зах)_ПРОГНОЗНЫЙ БАЛАНС (форма) 3" xfId="955"/>
    <cellStyle name="_Final_Book_010301_Nsi_140_mod" xfId="956"/>
    <cellStyle name="_Final_Book_010301_Nsi_140_mod 2" xfId="957"/>
    <cellStyle name="_Final_Book_010301_Nsi_140_mod 3" xfId="958"/>
    <cellStyle name="_Final_Book_010301_Nsi_140_mod_ПРОГНОЗНЫЙ БАЛАНС (форма)" xfId="959"/>
    <cellStyle name="_Final_Book_010301_Nsi_140_mod_ПРОГНОЗНЫЙ БАЛАНС (форма) 2" xfId="960"/>
    <cellStyle name="_Final_Book_010301_Nsi_140_mod_ПРОГНОЗНЫЙ БАЛАНС (форма) 3" xfId="961"/>
    <cellStyle name="_Final_Book_010301_Nsi_140_ПРОГНОЗНЫЙ БАЛАНС (форма)" xfId="962"/>
    <cellStyle name="_Final_Book_010301_Nsi_140_ПРОГНОЗНЫЙ БАЛАНС (форма) 2" xfId="963"/>
    <cellStyle name="_Final_Book_010301_Nsi_140_ПРОГНОЗНЫЙ БАЛАНС (форма) 3" xfId="964"/>
    <cellStyle name="_Final_Book_010301_Nsi_158" xfId="965"/>
    <cellStyle name="_Final_Book_010301_Nsi_158 2" xfId="966"/>
    <cellStyle name="_Final_Book_010301_Nsi_158 3" xfId="967"/>
    <cellStyle name="_Final_Book_010301_Nsi_158_ПРОГНОЗНЫЙ БАЛАНС (форма)" xfId="968"/>
    <cellStyle name="_Final_Book_010301_Nsi_158_ПРОГНОЗНЫЙ БАЛАНС (форма) 2" xfId="969"/>
    <cellStyle name="_Final_Book_010301_Nsi_158_ПРОГНОЗНЫЙ БАЛАНС (форма) 3" xfId="970"/>
    <cellStyle name="_Final_Book_010301_Nsi_Express" xfId="971"/>
    <cellStyle name="_Final_Book_010301_Nsi_Express 2" xfId="972"/>
    <cellStyle name="_Final_Book_010301_Nsi_Express 3" xfId="973"/>
    <cellStyle name="_Final_Book_010301_Nsi_Express_ПРОГНОЗНЫЙ БАЛАНС (форма)" xfId="974"/>
    <cellStyle name="_Final_Book_010301_Nsi_Express_ПРОГНОЗНЫЙ БАЛАНС (форма) 2" xfId="975"/>
    <cellStyle name="_Final_Book_010301_Nsi_Express_ПРОГНОЗНЫЙ БАЛАНС (форма) 3" xfId="976"/>
    <cellStyle name="_Final_Book_010301_Nsi_Jan1" xfId="977"/>
    <cellStyle name="_Final_Book_010301_Nsi_Jan1 2" xfId="978"/>
    <cellStyle name="_Final_Book_010301_Nsi_Jan1 3" xfId="979"/>
    <cellStyle name="_Final_Book_010301_Nsi_Jan1_ПРОГНОЗНЫЙ БАЛАНС (форма)" xfId="980"/>
    <cellStyle name="_Final_Book_010301_Nsi_Jan1_ПРОГНОЗНЫЙ БАЛАНС (форма) 2" xfId="981"/>
    <cellStyle name="_Final_Book_010301_Nsi_Jan1_ПРОГНОЗНЫЙ БАЛАНС (форма) 3" xfId="982"/>
    <cellStyle name="_Final_Book_010301_Nsi_test" xfId="983"/>
    <cellStyle name="_Final_Book_010301_Nsi_test 2" xfId="984"/>
    <cellStyle name="_Final_Book_010301_Nsi_test 3" xfId="985"/>
    <cellStyle name="_Final_Book_010301_Nsi_test_ПРОГНОЗНЫЙ БАЛАНС (форма)" xfId="986"/>
    <cellStyle name="_Final_Book_010301_Nsi_test_ПРОГНОЗНЫЙ БАЛАНС (форма) 2" xfId="987"/>
    <cellStyle name="_Final_Book_010301_Nsi_test_ПРОГНОЗНЫЙ БАЛАНС (форма) 3" xfId="988"/>
    <cellStyle name="_Final_Book_010301_Nsi_ПРОГНОЗНЫЙ БАЛАНС (форма)" xfId="989"/>
    <cellStyle name="_Final_Book_010301_Nsi_ПРОГНОЗНЫЙ БАЛАНС (форма) 2" xfId="990"/>
    <cellStyle name="_Final_Book_010301_Nsi_ПРОГНОЗНЫЙ БАЛАНС (форма) 3" xfId="991"/>
    <cellStyle name="_Final_Book_010301_Nsi2" xfId="992"/>
    <cellStyle name="_Final_Book_010301_Nsi2 2" xfId="993"/>
    <cellStyle name="_Final_Book_010301_Nsi2 3" xfId="994"/>
    <cellStyle name="_Final_Book_010301_Nsi2_ПРОГНОЗНЫЙ БАЛАНС (форма)" xfId="995"/>
    <cellStyle name="_Final_Book_010301_Nsi2_ПРОГНОЗНЫЙ БАЛАНС (форма) 2" xfId="996"/>
    <cellStyle name="_Final_Book_010301_Nsi2_ПРОГНОЗНЫЙ БАЛАНС (форма) 3" xfId="997"/>
    <cellStyle name="_Final_Book_010301_Nsi-Services" xfId="998"/>
    <cellStyle name="_Final_Book_010301_Nsi-Services 2" xfId="999"/>
    <cellStyle name="_Final_Book_010301_Nsi-Services 3" xfId="1000"/>
    <cellStyle name="_Final_Book_010301_Nsi-Services_ПРОГНОЗНЫЙ БАЛАНС (форма)" xfId="1001"/>
    <cellStyle name="_Final_Book_010301_Nsi-Services_ПРОГНОЗНЫЙ БАЛАНС (форма) 2" xfId="1002"/>
    <cellStyle name="_Final_Book_010301_Nsi-Services_ПРОГНОЗНЫЙ БАЛАНС (форма) 3" xfId="1003"/>
    <cellStyle name="_Final_Book_010301_P&amp;L" xfId="1004"/>
    <cellStyle name="_Final_Book_010301_P&amp;L 2" xfId="1005"/>
    <cellStyle name="_Final_Book_010301_P&amp;L 3" xfId="1006"/>
    <cellStyle name="_Final_Book_010301_P&amp;L_ПРОГНОЗНЫЙ БАЛАНС (форма)" xfId="1007"/>
    <cellStyle name="_Final_Book_010301_P&amp;L_ПРОГНОЗНЫЙ БАЛАНС (форма) 2" xfId="1008"/>
    <cellStyle name="_Final_Book_010301_P&amp;L_ПРОГНОЗНЫЙ БАЛАНС (форма) 3" xfId="1009"/>
    <cellStyle name="_Final_Book_010301_S0400" xfId="1010"/>
    <cellStyle name="_Final_Book_010301_S0400 2" xfId="1011"/>
    <cellStyle name="_Final_Book_010301_S0400 3" xfId="1012"/>
    <cellStyle name="_Final_Book_010301_S0400_ПРОГНОЗНЫЙ БАЛАНС (форма)" xfId="1013"/>
    <cellStyle name="_Final_Book_010301_S0400_ПРОГНОЗНЫЙ БАЛАНС (форма) 2" xfId="1014"/>
    <cellStyle name="_Final_Book_010301_S0400_ПРОГНОЗНЫЙ БАЛАНС (форма) 3" xfId="1015"/>
    <cellStyle name="_Final_Book_010301_S13001" xfId="1016"/>
    <cellStyle name="_Final_Book_010301_S13001 2" xfId="1017"/>
    <cellStyle name="_Final_Book_010301_S13001 3" xfId="1018"/>
    <cellStyle name="_Final_Book_010301_S13001_ПРОГНОЗНЫЙ БАЛАНС (форма)" xfId="1019"/>
    <cellStyle name="_Final_Book_010301_S13001_ПРОГНОЗНЫЙ БАЛАНС (форма) 2" xfId="1020"/>
    <cellStyle name="_Final_Book_010301_S13001_ПРОГНОЗНЫЙ БАЛАНС (форма) 3" xfId="1021"/>
    <cellStyle name="_Final_Book_010301_Sheet1" xfId="1022"/>
    <cellStyle name="_Final_Book_010301_Sheet1 2" xfId="1023"/>
    <cellStyle name="_Final_Book_010301_Sheet1 3" xfId="1024"/>
    <cellStyle name="_Final_Book_010301_Sheet1_ПРОГНОЗНЫЙ БАЛАНС (форма)" xfId="1025"/>
    <cellStyle name="_Final_Book_010301_Sheet1_ПРОГНОЗНЫЙ БАЛАНС (форма) 2" xfId="1026"/>
    <cellStyle name="_Final_Book_010301_Sheet1_ПРОГНОЗНЫЙ БАЛАНС (форма) 3" xfId="1027"/>
    <cellStyle name="_Final_Book_010301_SOFI" xfId="1028"/>
    <cellStyle name="_Final_Book_010301_sofi - plan_AP270202ii" xfId="1029"/>
    <cellStyle name="_Final_Book_010301_sofi - plan_AP270202ii 2" xfId="1030"/>
    <cellStyle name="_Final_Book_010301_sofi - plan_AP270202ii 3" xfId="1031"/>
    <cellStyle name="_Final_Book_010301_sofi - plan_AP270202ii_ПРОГНОЗНЫЙ БАЛАНС (форма)" xfId="1032"/>
    <cellStyle name="_Final_Book_010301_sofi - plan_AP270202ii_ПРОГНОЗНЫЙ БАЛАНС (форма) 2" xfId="1033"/>
    <cellStyle name="_Final_Book_010301_sofi - plan_AP270202ii_ПРОГНОЗНЫЙ БАЛАНС (форма) 3" xfId="1034"/>
    <cellStyle name="_Final_Book_010301_sofi - plan_AP270202iii" xfId="1035"/>
    <cellStyle name="_Final_Book_010301_sofi - plan_AP270202iii 2" xfId="1036"/>
    <cellStyle name="_Final_Book_010301_sofi - plan_AP270202iii 3" xfId="1037"/>
    <cellStyle name="_Final_Book_010301_sofi - plan_AP270202iii_ПРОГНОЗНЫЙ БАЛАНС (форма)" xfId="1038"/>
    <cellStyle name="_Final_Book_010301_sofi - plan_AP270202iii_ПРОГНОЗНЫЙ БАЛАНС (форма) 2" xfId="1039"/>
    <cellStyle name="_Final_Book_010301_sofi - plan_AP270202iii_ПРОГНОЗНЫЙ БАЛАНС (форма) 3" xfId="1040"/>
    <cellStyle name="_Final_Book_010301_sofi - plan_AP270202iv" xfId="1041"/>
    <cellStyle name="_Final_Book_010301_sofi - plan_AP270202iv 2" xfId="1042"/>
    <cellStyle name="_Final_Book_010301_sofi - plan_AP270202iv 3" xfId="1043"/>
    <cellStyle name="_Final_Book_010301_sofi - plan_AP270202iv_ПРОГНОЗНЫЙ БАЛАНС (форма)" xfId="1044"/>
    <cellStyle name="_Final_Book_010301_sofi - plan_AP270202iv_ПРОГНОЗНЫЙ БАЛАНС (форма) 2" xfId="1045"/>
    <cellStyle name="_Final_Book_010301_sofi - plan_AP270202iv_ПРОГНОЗНЫЙ БАЛАНС (форма) 3" xfId="1046"/>
    <cellStyle name="_Final_Book_010301_Sofi vs Sobi" xfId="1047"/>
    <cellStyle name="_Final_Book_010301_Sofi vs Sobi 2" xfId="1048"/>
    <cellStyle name="_Final_Book_010301_Sofi vs Sobi 3" xfId="1049"/>
    <cellStyle name="_Final_Book_010301_Sofi vs Sobi_ПРОГНОЗНЫЙ БАЛАНС (форма)" xfId="1050"/>
    <cellStyle name="_Final_Book_010301_Sofi vs Sobi_ПРОГНОЗНЫЙ БАЛАНС (форма) 2" xfId="1051"/>
    <cellStyle name="_Final_Book_010301_Sofi vs Sobi_ПРОГНОЗНЫЙ БАЛАНС (форма) 3" xfId="1052"/>
    <cellStyle name="_Final_Book_010301_Sofi_PBD 27-11-01" xfId="1053"/>
    <cellStyle name="_Final_Book_010301_Sofi_PBD 27-11-01 2" xfId="1054"/>
    <cellStyle name="_Final_Book_010301_Sofi_PBD 27-11-01 3" xfId="1055"/>
    <cellStyle name="_Final_Book_010301_Sofi_PBD 27-11-01_ПРОГНОЗНЫЙ БАЛАНС (форма)" xfId="1056"/>
    <cellStyle name="_Final_Book_010301_Sofi_PBD 27-11-01_ПРОГНОЗНЫЙ БАЛАНС (форма) 2" xfId="1057"/>
    <cellStyle name="_Final_Book_010301_Sofi_PBD 27-11-01_ПРОГНОЗНЫЙ БАЛАНС (форма) 3" xfId="1058"/>
    <cellStyle name="_Final_Book_010301_SOFI_TEPs_AOK_130902" xfId="1059"/>
    <cellStyle name="_Final_Book_010301_SOFI_TEPs_AOK_130902 2" xfId="1060"/>
    <cellStyle name="_Final_Book_010301_SOFI_TEPs_AOK_130902 3" xfId="1061"/>
    <cellStyle name="_Final_Book_010301_SOFI_TEPs_AOK_130902_ПРОГНОЗНЫЙ БАЛАНС (форма)" xfId="1062"/>
    <cellStyle name="_Final_Book_010301_SOFI_TEPs_AOK_130902_ПРОГНОЗНЫЙ БАЛАНС (форма) 2" xfId="1063"/>
    <cellStyle name="_Final_Book_010301_SOFI_TEPs_AOK_130902_ПРОГНОЗНЫЙ БАЛАНС (форма) 3" xfId="1064"/>
    <cellStyle name="_Final_Book_010301_SOFI_СМЕТА_УР" xfId="1065"/>
    <cellStyle name="_Final_Book_010301_SOFI_СМЕТА_УР 2" xfId="1066"/>
    <cellStyle name="_Final_Book_010301_Sofi145a" xfId="1067"/>
    <cellStyle name="_Final_Book_010301_Sofi145a 2" xfId="1068"/>
    <cellStyle name="_Final_Book_010301_Sofi145a 3" xfId="1069"/>
    <cellStyle name="_Final_Book_010301_Sofi145a_ПРОГНОЗНЫЙ БАЛАНС (форма)" xfId="1070"/>
    <cellStyle name="_Final_Book_010301_Sofi145a_ПРОГНОЗНЫЙ БАЛАНС (форма) 2" xfId="1071"/>
    <cellStyle name="_Final_Book_010301_Sofi145a_ПРОГНОЗНЫЙ БАЛАНС (форма) 3" xfId="1072"/>
    <cellStyle name="_Final_Book_010301_Sofi153" xfId="1073"/>
    <cellStyle name="_Final_Book_010301_Sofi153 2" xfId="1074"/>
    <cellStyle name="_Final_Book_010301_Sofi153 3" xfId="1075"/>
    <cellStyle name="_Final_Book_010301_Sofi153_ПРОГНОЗНЫЙ БАЛАНС (форма)" xfId="1076"/>
    <cellStyle name="_Final_Book_010301_Sofi153_ПРОГНОЗНЫЙ БАЛАНС (форма) 2" xfId="1077"/>
    <cellStyle name="_Final_Book_010301_Sofi153_ПРОГНОЗНЫЙ БАЛАНС (форма) 3" xfId="1078"/>
    <cellStyle name="_Final_Book_010301_Summary" xfId="1079"/>
    <cellStyle name="_Final_Book_010301_Summary 2" xfId="1080"/>
    <cellStyle name="_Final_Book_010301_Summary 3" xfId="1081"/>
    <cellStyle name="_Final_Book_010301_Summary_ПРОГНОЗНЫЙ БАЛАНС (форма)" xfId="1082"/>
    <cellStyle name="_Final_Book_010301_Summary_ПРОГНОЗНЫЙ БАЛАНС (форма) 2" xfId="1083"/>
    <cellStyle name="_Final_Book_010301_Summary_ПРОГНОЗНЫЙ БАЛАНС (форма) 3" xfId="1084"/>
    <cellStyle name="_Final_Book_010301_SXXXX_Express_c Links" xfId="1085"/>
    <cellStyle name="_Final_Book_010301_SXXXX_Express_c Links 2" xfId="1086"/>
    <cellStyle name="_Final_Book_010301_SXXXX_Express_c Links 3" xfId="1087"/>
    <cellStyle name="_Final_Book_010301_SXXXX_Express_c Links_ПРОГНОЗНЫЙ БАЛАНС (форма)" xfId="1088"/>
    <cellStyle name="_Final_Book_010301_SXXXX_Express_c Links_ПРОГНОЗНЫЙ БАЛАНС (форма) 2" xfId="1089"/>
    <cellStyle name="_Final_Book_010301_SXXXX_Express_c Links_ПРОГНОЗНЫЙ БАЛАНС (форма) 3" xfId="1090"/>
    <cellStyle name="_Final_Book_010301_Tax_form_1кв_3" xfId="1091"/>
    <cellStyle name="_Final_Book_010301_Tax_form_1кв_3 2" xfId="1092"/>
    <cellStyle name="_Final_Book_010301_Tax_form_1кв_3 3" xfId="1093"/>
    <cellStyle name="_Final_Book_010301_Tax_form_1кв_3_ПРОГНОЗНЫЙ БАЛАНС (форма)" xfId="1094"/>
    <cellStyle name="_Final_Book_010301_Tax_form_1кв_3_ПРОГНОЗНЫЙ БАЛАНС (форма) 2" xfId="1095"/>
    <cellStyle name="_Final_Book_010301_Tax_form_1кв_3_ПРОГНОЗНЫЙ БАЛАНС (форма) 3" xfId="1096"/>
    <cellStyle name="_Final_Book_010301_test_11" xfId="1097"/>
    <cellStyle name="_Final_Book_010301_test_11 2" xfId="1098"/>
    <cellStyle name="_Final_Book_010301_test_11 3" xfId="1099"/>
    <cellStyle name="_Final_Book_010301_test_11_ПРОГНОЗНЫЙ БАЛАНС (форма)" xfId="1100"/>
    <cellStyle name="_Final_Book_010301_test_11_ПРОГНОЗНЫЙ БАЛАНС (форма) 2" xfId="1101"/>
    <cellStyle name="_Final_Book_010301_test_11_ПРОГНОЗНЫЙ БАЛАНС (форма) 3" xfId="1102"/>
    <cellStyle name="_Final_Book_010301_БКЭ" xfId="1103"/>
    <cellStyle name="_Final_Book_010301_БКЭ 2" xfId="1104"/>
    <cellStyle name="_Final_Book_010301_БКЭ 3" xfId="1105"/>
    <cellStyle name="_Final_Book_010301_БКЭ_ПРОГНОЗНЫЙ БАЛАНС (форма)" xfId="1106"/>
    <cellStyle name="_Final_Book_010301_БКЭ_ПРОГНОЗНЫЙ БАЛАНС (форма) 2" xfId="1107"/>
    <cellStyle name="_Final_Book_010301_БКЭ_ПРОГНОЗНЫЙ БАЛАНС (форма) 3" xfId="1108"/>
    <cellStyle name="_Final_Book_010301_для вставки в пакет за 2001" xfId="1109"/>
    <cellStyle name="_Final_Book_010301_для вставки в пакет за 2001 2" xfId="1110"/>
    <cellStyle name="_Final_Book_010301_для вставки в пакет за 2001 3" xfId="1111"/>
    <cellStyle name="_Final_Book_010301_для вставки в пакет за 2001_ПРОГНОЗНЫЙ БАЛАНС (форма)" xfId="1112"/>
    <cellStyle name="_Final_Book_010301_для вставки в пакет за 2001_ПРОГНОЗНЫЙ БАЛАНС (форма) 2" xfId="1113"/>
    <cellStyle name="_Final_Book_010301_для вставки в пакет за 2001_ПРОГНОЗНЫЙ БАЛАНС (форма) 3" xfId="1114"/>
    <cellStyle name="_Final_Book_010301_дляГалиныВ" xfId="1115"/>
    <cellStyle name="_Final_Book_010301_дляГалиныВ 2" xfId="1116"/>
    <cellStyle name="_Final_Book_010301_дляГалиныВ 3" xfId="1117"/>
    <cellStyle name="_Final_Book_010301_дляГалиныВ_ПРОГНОЗНЫЙ БАЛАНС (форма)" xfId="1118"/>
    <cellStyle name="_Final_Book_010301_дляГалиныВ_ПРОГНОЗНЫЙ БАЛАНС (форма) 2" xfId="1119"/>
    <cellStyle name="_Final_Book_010301_дляГалиныВ_ПРОГНОЗНЫЙ БАЛАНС (форма) 3" xfId="1120"/>
    <cellStyle name="_Final_Book_010301_Книга7" xfId="1121"/>
    <cellStyle name="_Final_Book_010301_Книга7 2" xfId="1122"/>
    <cellStyle name="_Final_Book_010301_Книга7 3" xfId="1123"/>
    <cellStyle name="_Final_Book_010301_Книга7_ПРОГНОЗНЫЙ БАЛАНС (форма)" xfId="1124"/>
    <cellStyle name="_Final_Book_010301_Книга7_ПРОГНОЗНЫЙ БАЛАНС (форма) 2" xfId="1125"/>
    <cellStyle name="_Final_Book_010301_Книга7_ПРОГНОЗНЫЙ БАЛАНС (форма) 3" xfId="1126"/>
    <cellStyle name="_Final_Book_010301_Лист1" xfId="1127"/>
    <cellStyle name="_Final_Book_010301_Лист1 2" xfId="1128"/>
    <cellStyle name="_Final_Book_010301_Лист1 3" xfId="1129"/>
    <cellStyle name="_Final_Book_010301_Лист1_ПРОГНОЗНЫЙ БАЛАНС (форма)" xfId="1130"/>
    <cellStyle name="_Final_Book_010301_Лист1_ПРОГНОЗНЫЙ БАЛАНС (форма) 2" xfId="1131"/>
    <cellStyle name="_Final_Book_010301_Лист1_ПРОГНОЗНЫЙ БАЛАНС (форма) 3" xfId="1132"/>
    <cellStyle name="_Final_Book_010301_ОСН. ДЕЯТ." xfId="1133"/>
    <cellStyle name="_Final_Book_010301_ОСН. ДЕЯТ. 2" xfId="1134"/>
    <cellStyle name="_Final_Book_010301_ОСН. ДЕЯТ. 3" xfId="1135"/>
    <cellStyle name="_Final_Book_010301_ОСН. ДЕЯТ._ПРОГНОЗНЫЙ БАЛАНС (форма)" xfId="1136"/>
    <cellStyle name="_Final_Book_010301_ОСН. ДЕЯТ._ПРОГНОЗНЫЙ БАЛАНС (форма) 2" xfId="1137"/>
    <cellStyle name="_Final_Book_010301_ОСН. ДЕЯТ._ПРОГНОЗНЫЙ БАЛАНС (форма) 3" xfId="1138"/>
    <cellStyle name="_Final_Book_010301_Перечень названий форм" xfId="1139"/>
    <cellStyle name="_Final_Book_010301_Перечень названий форм_СМЕТА_УР" xfId="1140"/>
    <cellStyle name="_Final_Book_010301_Перечень названий форм_СМЕТА_УР 2" xfId="1141"/>
    <cellStyle name="_Final_Book_010301_Подразделения" xfId="1142"/>
    <cellStyle name="_Final_Book_010301_Подразделения 2" xfId="1143"/>
    <cellStyle name="_Final_Book_010301_Подразделения 3" xfId="1144"/>
    <cellStyle name="_Final_Book_010301_Подразделения_ПРОГНОЗНЫЙ БАЛАНС (форма)" xfId="1145"/>
    <cellStyle name="_Final_Book_010301_Подразделения_ПРОГНОЗНЫЙ БАЛАНС (форма) 2" xfId="1146"/>
    <cellStyle name="_Final_Book_010301_Подразделения_ПРОГНОЗНЫЙ БАЛАНС (форма) 3" xfId="1147"/>
    <cellStyle name="_Final_Book_010301_ПРОГНОЗНЫЙ БАЛАНС (форма)" xfId="1148"/>
    <cellStyle name="_Final_Book_010301_ПРОГНОЗНЫЙ БАЛАНС (форма) 2" xfId="1149"/>
    <cellStyle name="_Final_Book_010301_ПРОГНОЗНЫЙ БАЛАНС (форма) 3" xfId="1150"/>
    <cellStyle name="_Final_Book_010301_Список тиражирования" xfId="1151"/>
    <cellStyle name="_Final_Book_010301_Список тиражирования 2" xfId="1152"/>
    <cellStyle name="_Final_Book_010301_Список тиражирования 3" xfId="1153"/>
    <cellStyle name="_Final_Book_010301_Список тиражирования_ПРОГНОЗНЫЙ БАЛАНС (форма)" xfId="1154"/>
    <cellStyle name="_Final_Book_010301_Список тиражирования_ПРОГНОЗНЫЙ БАЛАНС (форма) 2" xfId="1155"/>
    <cellStyle name="_Final_Book_010301_Список тиражирования_ПРОГНОЗНЫЙ БАЛАНС (форма) 3" xfId="1156"/>
    <cellStyle name="_Final_Book_010301_Форма 12 last" xfId="1157"/>
    <cellStyle name="_Final_Book_010301_Форма 12 last 2" xfId="1158"/>
    <cellStyle name="_Final_Book_010301_Форма 12 last 3" xfId="1159"/>
    <cellStyle name="_Final_Book_010301_Форма 12 last_ПРОГНОЗНЫЙ БАЛАНС (форма)" xfId="1160"/>
    <cellStyle name="_Final_Book_010301_Форма 12 last_ПРОГНОЗНЫЙ БАЛАНС (форма) 2" xfId="1161"/>
    <cellStyle name="_Final_Book_010301_Форма 12 last_ПРОГНОЗНЫЙ БАЛАНС (форма) 3" xfId="1162"/>
    <cellStyle name="_forms2000" xfId="1163"/>
    <cellStyle name="_forms2000 2" xfId="1164"/>
    <cellStyle name="_forms2000 3" xfId="1165"/>
    <cellStyle name="_forms2000_СМЕТА_УР" xfId="1166"/>
    <cellStyle name="_forms2000_СМЕТА_УР 2" xfId="1167"/>
    <cellStyle name="_FP KUIK 2004" xfId="1168"/>
    <cellStyle name="_FP KUIK 2004_СМЕТА_УР" xfId="1169"/>
    <cellStyle name="_FP KUIK 2004_СМЕТА_УР 2" xfId="1170"/>
    <cellStyle name="_G&amp;A_Corporate_Services_last" xfId="1171"/>
    <cellStyle name="_G&amp;A_Corporate_Services_last_СМЕТА_УР" xfId="1172"/>
    <cellStyle name="_G&amp;A_Corporate_Services_last_СМЕТА_УР 2" xfId="1173"/>
    <cellStyle name="_Generation Model_1" xfId="1174"/>
    <cellStyle name="_Generation Model_1_СМЕТА_УР" xfId="1175"/>
    <cellStyle name="_Generation Model_1_СМЕТА_УР 2" xfId="1176"/>
    <cellStyle name="_GFO_Sumbit_r_22.04.04" xfId="1177"/>
    <cellStyle name="_GFO_Sumbit_r_22.04.04_СМЕТА_УР" xfId="1178"/>
    <cellStyle name="_GFO_Sumbit_r_22.04.04_СМЕТА_УР 2" xfId="1179"/>
    <cellStyle name="_Graphics_Templates_050208" xfId="1180"/>
    <cellStyle name="_Graphics_Templates_050208_СМЕТА_УР" xfId="1181"/>
    <cellStyle name="_Graphics_Templates_050208_СМЕТА_УР 2" xfId="1182"/>
    <cellStyle name="_Group GFO format14" xfId="1183"/>
    <cellStyle name="_Group GFO format14_СМЕТА_УР" xfId="1184"/>
    <cellStyle name="_Group GFO format14_СМЕТА_УР 2" xfId="1185"/>
    <cellStyle name="_Grouplist Энергетика" xfId="1186"/>
    <cellStyle name="_Grouplist Энергетика 2" xfId="1187"/>
    <cellStyle name="_Grouplist Энергетика 3" xfId="1188"/>
    <cellStyle name="_Heading" xfId="1189"/>
    <cellStyle name="_Heading_prestemp" xfId="1190"/>
    <cellStyle name="_Heading_prestemp_Kolvinskoe_v7_(12 11 2008)" xfId="1191"/>
    <cellStyle name="_Heading_СМЕТА_УР" xfId="1192"/>
    <cellStyle name="_Heading_СМЕТА_УР 2" xfId="1193"/>
    <cellStyle name="_Highlight" xfId="1194"/>
    <cellStyle name="_HR_additional" xfId="1195"/>
    <cellStyle name="_HR_additional_СМЕТА_УР" xfId="1196"/>
    <cellStyle name="_HR_additional_СМЕТА_УР 2" xfId="1197"/>
    <cellStyle name="_IFRS table PNGG 9m2005" xfId="1198"/>
    <cellStyle name="_IFRS table PNGG 9m2005_СМЕТА_УР" xfId="1199"/>
    <cellStyle name="_IFRS table PNGG 9m2005_СМЕТА_УР 2" xfId="1200"/>
    <cellStyle name="_IT" xfId="1201"/>
    <cellStyle name="_IT 2" xfId="1202"/>
    <cellStyle name="_IT 3" xfId="1203"/>
    <cellStyle name="_IT Исполнение целевых 6 мес" xfId="1204"/>
    <cellStyle name="_IT Исполнение целевых 6 мес_СМЕТА_УР" xfId="1205"/>
    <cellStyle name="_IT Исполнение целевых 6 мес_СМЕТА_УР 2" xfId="1206"/>
    <cellStyle name="_IT Исполнение целевых 8 мес" xfId="1207"/>
    <cellStyle name="_IT Исполнение целевых 8 мес_СМЕТА_УР" xfId="1208"/>
    <cellStyle name="_IT Исполнение целевых 8 мес_СМЕТА_УР 2" xfId="1209"/>
    <cellStyle name="_IT_2004_from_Technology_last_II" xfId="1210"/>
    <cellStyle name="_IT_2004_from_Technology_last_II_СМЕТА_УР" xfId="1211"/>
    <cellStyle name="_IT_2004_from_Technology_last_II_СМЕТА_УР 2" xfId="1212"/>
    <cellStyle name="_IT_programm на 2007" xfId="1213"/>
    <cellStyle name="_IT_programm на 2007 2" xfId="1214"/>
    <cellStyle name="_IT_programm на 2007 3" xfId="1215"/>
    <cellStyle name="_IT_исправленный" xfId="1216"/>
    <cellStyle name="_IT_исправленный_СМЕТА_УР" xfId="1217"/>
    <cellStyle name="_IT_исправленный_СМЕТА_УР 2" xfId="1218"/>
    <cellStyle name="_Komi_Valuation_Draft_1_12-09-03" xfId="1219"/>
    <cellStyle name="_Komi_Valuation_Draft_1_12-09-03_Kolvinskoe_v7_(12 11 2008)" xfId="1220"/>
    <cellStyle name="_Komi_Valuation_Draft_1_12-09-03_Kolvinskoe_v7_(12 11 2008)_СМЕТА_УР" xfId="1221"/>
    <cellStyle name="_Komi_Valuation_Draft_1_12-09-03_Kolvinskoe_v7_(12 11 2008)_СМЕТА_УР 2" xfId="1222"/>
    <cellStyle name="_Komi_Valuation_Draft_1_12-09-03_СМЕТА_УР" xfId="1223"/>
    <cellStyle name="_Komi_Valuation_Draft_1_12-09-03_СМЕТА_УР 2" xfId="1224"/>
    <cellStyle name="_KPI-5" xfId="1225"/>
    <cellStyle name="_KPI-5 2" xfId="1226"/>
    <cellStyle name="_KPI-5 3" xfId="1227"/>
    <cellStyle name="_KPI-5_0929 - Альбом форм бюджета 2007 года нефтепереработка" xfId="1228"/>
    <cellStyle name="_KPI-5_0929 - Альбом форм бюджета 2007 года нефтепереработка 2" xfId="1229"/>
    <cellStyle name="_KPI-5_0929 - Альбом форм бюджета 2007 года нефтепереработка 3" xfId="1230"/>
    <cellStyle name="_KPI-5_0929 - Альбом форм бюджета 2007 года нефтепереработка_СМЕТА_УР" xfId="1231"/>
    <cellStyle name="_KPI-5_0929 - Альбом форм бюджета 2007 года нефтепереработка_СМЕТА_УР 2" xfId="1232"/>
    <cellStyle name="_KPI-5_2004_Свод_по_юр_лицу_ООО_Компания_по_управлению_имущественным_комплексом_(Оренбургский)" xfId="1233"/>
    <cellStyle name="_KPI-5_2004_Свод_по_юр_лицу_ООО_Компания_по_управлению_имущественным_комплексом_(Оренбургский)_СМЕТА_УР" xfId="1234"/>
    <cellStyle name="_KPI-5_2004_Свод_по_юр_лицу_ООО_Компания_по_управлению_имущественным_комплексом_(Оренбургский)_СМЕТА_УР 2" xfId="1235"/>
    <cellStyle name="_KPI-5_Form 01(MB)" xfId="1236"/>
    <cellStyle name="_KPI-5_Form 01(MB) 2" xfId="1237"/>
    <cellStyle name="_KPI-5_Form 01(MB) 3" xfId="1238"/>
    <cellStyle name="_KPI-5_Form 01(MB)_ПРОГНОЗНЫЙ БАЛАНС (форма)" xfId="1239"/>
    <cellStyle name="_KPI-5_Form 01(MB)_ПРОГНОЗНЫЙ БАЛАНС (форма) 2" xfId="1240"/>
    <cellStyle name="_KPI-5_Form 01(MB)_ПРОГНОЗНЫЙ БАЛАНС (форма) 3" xfId="1241"/>
    <cellStyle name="_KPI-5_FP KUIK 2004" xfId="1242"/>
    <cellStyle name="_KPI-5_FP KUIK 2004_СМЕТА_УР" xfId="1243"/>
    <cellStyle name="_KPI-5_FP KUIK 2004_СМЕТА_УР 2" xfId="1244"/>
    <cellStyle name="_KPI-5_Links_NK" xfId="1245"/>
    <cellStyle name="_KPI-5_Links_NK 2" xfId="1246"/>
    <cellStyle name="_KPI-5_Links_NK 3" xfId="1247"/>
    <cellStyle name="_KPI-5_Links_NK_ПРОГНОЗНЫЙ БАЛАНС (форма)" xfId="1248"/>
    <cellStyle name="_KPI-5_Links_NK_ПРОГНОЗНЫЙ БАЛАНС (форма) 2" xfId="1249"/>
    <cellStyle name="_KPI-5_Links_NK_ПРОГНОЗНЫЙ БАЛАНС (форма) 3" xfId="1250"/>
    <cellStyle name="_KPI-5_Mini_июль" xfId="1251"/>
    <cellStyle name="_KPI-5_Mini_июль_СМЕТА_УР" xfId="1252"/>
    <cellStyle name="_KPI-5_Mini_июль_СМЕТА_УР 2" xfId="1253"/>
    <cellStyle name="_KPI-5_Nsi" xfId="1254"/>
    <cellStyle name="_KPI-5_Nsi 2" xfId="1255"/>
    <cellStyle name="_KPI-5_Nsi 3" xfId="1256"/>
    <cellStyle name="_KPI-5_Nsi(2)" xfId="1257"/>
    <cellStyle name="_KPI-5_Nsi(2) 2" xfId="1258"/>
    <cellStyle name="_KPI-5_Nsi(2) 3" xfId="1259"/>
    <cellStyle name="_KPI-5_Nsi(2)_ПРОГНОЗНЫЙ БАЛАНС (форма)" xfId="1260"/>
    <cellStyle name="_KPI-5_Nsi(2)_ПРОГНОЗНЫЙ БАЛАНС (форма) 2" xfId="1261"/>
    <cellStyle name="_KPI-5_Nsi(2)_ПРОГНОЗНЫЙ БАЛАНС (форма) 3" xfId="1262"/>
    <cellStyle name="_KPI-5_Nsi_158" xfId="1263"/>
    <cellStyle name="_KPI-5_Nsi_158 2" xfId="1264"/>
    <cellStyle name="_KPI-5_Nsi_158 3" xfId="1265"/>
    <cellStyle name="_KPI-5_Nsi_158_ПРОГНОЗНЫЙ БАЛАНС (форма)" xfId="1266"/>
    <cellStyle name="_KPI-5_Nsi_158_ПРОГНОЗНЫЙ БАЛАНС (форма) 2" xfId="1267"/>
    <cellStyle name="_KPI-5_Nsi_158_ПРОГНОЗНЫЙ БАЛАНС (форма) 3" xfId="1268"/>
    <cellStyle name="_KPI-5_Nsi_Express" xfId="1269"/>
    <cellStyle name="_KPI-5_Nsi_Express 2" xfId="1270"/>
    <cellStyle name="_KPI-5_Nsi_Express 3" xfId="1271"/>
    <cellStyle name="_KPI-5_Nsi_Express_ПРОГНОЗНЫЙ БАЛАНС (форма)" xfId="1272"/>
    <cellStyle name="_KPI-5_Nsi_Express_ПРОГНОЗНЫЙ БАЛАНС (форма) 2" xfId="1273"/>
    <cellStyle name="_KPI-5_Nsi_Express_ПРОГНОЗНЫЙ БАЛАНС (форма) 3" xfId="1274"/>
    <cellStyle name="_KPI-5_Nsi_test" xfId="1275"/>
    <cellStyle name="_KPI-5_Nsi_test 2" xfId="1276"/>
    <cellStyle name="_KPI-5_Nsi_test 3" xfId="1277"/>
    <cellStyle name="_KPI-5_Nsi_test_ПРОГНОЗНЫЙ БАЛАНС (форма)" xfId="1278"/>
    <cellStyle name="_KPI-5_Nsi_test_ПРОГНОЗНЫЙ БАЛАНС (форма) 2" xfId="1279"/>
    <cellStyle name="_KPI-5_Nsi_test_ПРОГНОЗНЫЙ БАЛАНС (форма) 3" xfId="1280"/>
    <cellStyle name="_KPI-5_Nsi_ПРОГНОЗНЫЙ БАЛАНС (форма)" xfId="1281"/>
    <cellStyle name="_KPI-5_Nsi_ПРОГНОЗНЫЙ БАЛАНС (форма) 2" xfId="1282"/>
    <cellStyle name="_KPI-5_Nsi_ПРОГНОЗНЫЙ БАЛАНС (форма) 3" xfId="1283"/>
    <cellStyle name="_KPI-5_Nsi-Services" xfId="1284"/>
    <cellStyle name="_KPI-5_Nsi-Services 2" xfId="1285"/>
    <cellStyle name="_KPI-5_Nsi-Services 3" xfId="1286"/>
    <cellStyle name="_KPI-5_Nsi-Services_ПРОГНОЗНЫЙ БАЛАНС (форма)" xfId="1287"/>
    <cellStyle name="_KPI-5_Nsi-Services_ПРОГНОЗНЫЙ БАЛАНС (форма) 2" xfId="1288"/>
    <cellStyle name="_KPI-5_Nsi-Services_ПРОГНОЗНЫЙ БАЛАНС (форма) 3" xfId="1289"/>
    <cellStyle name="_KPI-5_ONOS_ IT на 2007 от 03.10.2006" xfId="1290"/>
    <cellStyle name="_KPI-5_ONOS_ IT на 2007 от 03.10.2006 2" xfId="1291"/>
    <cellStyle name="_KPI-5_ONOS_ IT на 2007 от 03.10.2006 3" xfId="1292"/>
    <cellStyle name="_KPI-5_ONOS_ IT на 2007 от 03.10.2006_СМЕТА_УР" xfId="1293"/>
    <cellStyle name="_KPI-5_ONOS_ IT на 2007 от 03.10.2006_СМЕТА_УР 2" xfId="1294"/>
    <cellStyle name="_KPI-5_P@L Свод2" xfId="1295"/>
    <cellStyle name="_KPI-5_P@L Свод2_СМЕТА_УР" xfId="1296"/>
    <cellStyle name="_KPI-5_P@L Свод2_СМЕТА_УР 2" xfId="1297"/>
    <cellStyle name="_KPI-5_S0400" xfId="1298"/>
    <cellStyle name="_KPI-5_S0400 2" xfId="1299"/>
    <cellStyle name="_KPI-5_S0400 3" xfId="1300"/>
    <cellStyle name="_KPI-5_S0400_ПРОГНОЗНЫЙ БАЛАНС (форма)" xfId="1301"/>
    <cellStyle name="_KPI-5_S0400_ПРОГНОЗНЫЙ БАЛАНС (форма) 2" xfId="1302"/>
    <cellStyle name="_KPI-5_S0400_ПРОГНОЗНЫЙ БАЛАНС (форма) 3" xfId="1303"/>
    <cellStyle name="_KPI-5_S13001" xfId="1304"/>
    <cellStyle name="_KPI-5_S13001 2" xfId="1305"/>
    <cellStyle name="_KPI-5_S13001 3" xfId="1306"/>
    <cellStyle name="_KPI-5_S13001_ПРОГНОЗНЫЙ БАЛАНС (форма)" xfId="1307"/>
    <cellStyle name="_KPI-5_S13001_ПРОГНОЗНЫЙ БАЛАНС (форма) 2" xfId="1308"/>
    <cellStyle name="_KPI-5_S13001_ПРОГНОЗНЫЙ БАЛАНС (форма) 3" xfId="1309"/>
    <cellStyle name="_KPI-5_S17301" xfId="1310"/>
    <cellStyle name="_KPI-5_S17301 2" xfId="1311"/>
    <cellStyle name="_KPI-5_S17301 3" xfId="1312"/>
    <cellStyle name="_KPI-5_S17301_ПРОГНОЗНЫЙ БАЛАНС (форма)" xfId="1313"/>
    <cellStyle name="_KPI-5_S17301_ПРОГНОЗНЫЙ БАЛАНС (форма) 2" xfId="1314"/>
    <cellStyle name="_KPI-5_S17301_ПРОГНОЗНЫЙ БАЛАНС (форма) 3" xfId="1315"/>
    <cellStyle name="_KPI-5_SOFI_TEPs_AOK_130902" xfId="1316"/>
    <cellStyle name="_KPI-5_SOFI_TEPs_AOK_130902 2" xfId="1317"/>
    <cellStyle name="_KPI-5_SOFI_TEPs_AOK_130902 3" xfId="1318"/>
    <cellStyle name="_KPI-5_SOFI_TEPs_AOK_130902_Dogovora" xfId="1319"/>
    <cellStyle name="_KPI-5_SOFI_TEPs_AOK_130902_Dogovora 2" xfId="1320"/>
    <cellStyle name="_KPI-5_SOFI_TEPs_AOK_130902_Dogovora 3" xfId="1321"/>
    <cellStyle name="_KPI-5_SOFI_TEPs_AOK_130902_Dogovora_ПРОГНОЗНЫЙ БАЛАНС (форма)" xfId="1322"/>
    <cellStyle name="_KPI-5_SOFI_TEPs_AOK_130902_Dogovora_ПРОГНОЗНЫЙ БАЛАНС (форма) 2" xfId="1323"/>
    <cellStyle name="_KPI-5_SOFI_TEPs_AOK_130902_Dogovora_ПРОГНОЗНЫЙ БАЛАНС (форма) 3" xfId="1324"/>
    <cellStyle name="_KPI-5_SOFI_TEPs_AOK_130902_S14206_Akt_sverki" xfId="1325"/>
    <cellStyle name="_KPI-5_SOFI_TEPs_AOK_130902_S14206_Akt_sverki 2" xfId="1326"/>
    <cellStyle name="_KPI-5_SOFI_TEPs_AOK_130902_S14206_Akt_sverki 3" xfId="1327"/>
    <cellStyle name="_KPI-5_SOFI_TEPs_AOK_130902_S14206_Akt_sverki_S11111_Akt_sverki" xfId="1328"/>
    <cellStyle name="_KPI-5_SOFI_TEPs_AOK_130902_S14206_Akt_sverki_S11111_Akt_sverki 2" xfId="1329"/>
    <cellStyle name="_KPI-5_SOFI_TEPs_AOK_130902_S14206_Akt_sverki_S11111_Akt_sverki 3" xfId="1330"/>
    <cellStyle name="_KPI-5_SOFI_TEPs_AOK_130902_S14206_Akt_sverki_S11111_Akt_sverki_НМЗ Альбом форм бюджета 2008 г- 01,11,07" xfId="1331"/>
    <cellStyle name="_KPI-5_SOFI_TEPs_AOK_130902_S14206_Akt_sverki_S11111_Akt_sverki_НМЗ Альбом форм бюджета 2008 г- 01,11,07 2" xfId="1332"/>
    <cellStyle name="_KPI-5_SOFI_TEPs_AOK_130902_S14206_Akt_sverki_S11111_Akt_sverki_НМЗ Альбом форм бюджета 2008 г- 01,11,07 3" xfId="1333"/>
    <cellStyle name="_KPI-5_SOFI_TEPs_AOK_130902_S14206_Akt_sverki_S11111_Akt_sverki_НМЗ Альбом форм бюджета 2008 г- 08,11,07" xfId="1334"/>
    <cellStyle name="_KPI-5_SOFI_TEPs_AOK_130902_S14206_Akt_sverki_S11111_Akt_sverki_НМЗ Альбом форм бюджета 2008 г- 08,11,07 2" xfId="1335"/>
    <cellStyle name="_KPI-5_SOFI_TEPs_AOK_130902_S14206_Akt_sverki_S11111_Akt_sverki_НМЗ Альбом форм бюджета 2008 г- 08,11,07 3" xfId="1336"/>
    <cellStyle name="_KPI-5_SOFI_TEPs_AOK_130902_S14206_Akt_sverki_S11111_Akt_sverki_ПРОГНОЗНЫЙ БАЛАНС (форма)" xfId="1337"/>
    <cellStyle name="_KPI-5_SOFI_TEPs_AOK_130902_S14206_Akt_sverki_S11111_Akt_sverki_ПРОГНОЗНЫЙ БАЛАНС (форма) 2" xfId="1338"/>
    <cellStyle name="_KPI-5_SOFI_TEPs_AOK_130902_S14206_Akt_sverki_S11111_Akt_sverki_ПРОГНОЗНЫЙ БАЛАНС (форма) 3" xfId="1339"/>
    <cellStyle name="_KPI-5_SOFI_TEPs_AOK_130902_S14206_Akt_sverki_S11111_Akt_sverki_ПРОГНОЗНЫЙ БАЛАНС (форма)_СМЕТА_УР" xfId="1340"/>
    <cellStyle name="_KPI-5_SOFI_TEPs_AOK_130902_S14206_Akt_sverki_S11111_Akt_sverki_ПРОГНОЗНЫЙ БАЛАНС (форма)_СМЕТА_УР 2" xfId="1341"/>
    <cellStyle name="_KPI-5_SOFI_TEPs_AOK_130902_S14206_Akt_sverki_S11111_Akt_sverki_СМЕТА_УР" xfId="1342"/>
    <cellStyle name="_KPI-5_SOFI_TEPs_AOK_130902_S14206_Akt_sverki_S11111_Akt_sverki_СМЕТА_УР 2" xfId="1343"/>
    <cellStyle name="_KPI-5_SOFI_TEPs_AOK_130902_S14206_Akt_sverki_Договора_Express_4m2003_new" xfId="1344"/>
    <cellStyle name="_KPI-5_SOFI_TEPs_AOK_130902_S14206_Akt_sverki_Договора_Express_4m2003_new 2" xfId="1345"/>
    <cellStyle name="_KPI-5_SOFI_TEPs_AOK_130902_S14206_Akt_sverki_Договора_Express_4m2003_new 3" xfId="1346"/>
    <cellStyle name="_KPI-5_SOFI_TEPs_AOK_130902_S14206_Akt_sverki_Договора_Express_4m2003_new_ПРОГНОЗНЫЙ БАЛАНС (форма)" xfId="1347"/>
    <cellStyle name="_KPI-5_SOFI_TEPs_AOK_130902_S14206_Akt_sverki_Договора_Express_4m2003_new_ПРОГНОЗНЫЙ БАЛАНС (форма) 2" xfId="1348"/>
    <cellStyle name="_KPI-5_SOFI_TEPs_AOK_130902_S14206_Akt_sverki_Договора_Express_4m2003_new_ПРОГНОЗНЫЙ БАЛАНС (форма) 3" xfId="1349"/>
    <cellStyle name="_KPI-5_SOFI_TEPs_AOK_130902_S14206_Akt_sverki_ПРОГНОЗНЫЙ БАЛАНС (форма)" xfId="1350"/>
    <cellStyle name="_KPI-5_SOFI_TEPs_AOK_130902_S14206_Akt_sverki_ПРОГНОЗНЫЙ БАЛАНС (форма) 2" xfId="1351"/>
    <cellStyle name="_KPI-5_SOFI_TEPs_AOK_130902_S14206_Akt_sverki_ПРОГНОЗНЫЙ БАЛАНС (форма) 3" xfId="1352"/>
    <cellStyle name="_KPI-5_SOFI_TEPs_AOK_130902_S15202_Akt_sverki" xfId="1353"/>
    <cellStyle name="_KPI-5_SOFI_TEPs_AOK_130902_S15202_Akt_sverki 2" xfId="1354"/>
    <cellStyle name="_KPI-5_SOFI_TEPs_AOK_130902_S15202_Akt_sverki 3" xfId="1355"/>
    <cellStyle name="_KPI-5_SOFI_TEPs_AOK_130902_S15202_Akt_sverki_S11111_Akt_sverki" xfId="1356"/>
    <cellStyle name="_KPI-5_SOFI_TEPs_AOK_130902_S15202_Akt_sverki_S11111_Akt_sverki 2" xfId="1357"/>
    <cellStyle name="_KPI-5_SOFI_TEPs_AOK_130902_S15202_Akt_sverki_S11111_Akt_sverki 3" xfId="1358"/>
    <cellStyle name="_KPI-5_SOFI_TEPs_AOK_130902_S15202_Akt_sverki_S11111_Akt_sverki_НМЗ Альбом форм бюджета 2008 г- 01,11,07" xfId="1359"/>
    <cellStyle name="_KPI-5_SOFI_TEPs_AOK_130902_S15202_Akt_sverki_S11111_Akt_sverki_НМЗ Альбом форм бюджета 2008 г- 01,11,07 2" xfId="1360"/>
    <cellStyle name="_KPI-5_SOFI_TEPs_AOK_130902_S15202_Akt_sverki_S11111_Akt_sverki_НМЗ Альбом форм бюджета 2008 г- 01,11,07 3" xfId="1361"/>
    <cellStyle name="_KPI-5_SOFI_TEPs_AOK_130902_S15202_Akt_sverki_S11111_Akt_sverki_НМЗ Альбом форм бюджета 2008 г- 08,11,07" xfId="1362"/>
    <cellStyle name="_KPI-5_SOFI_TEPs_AOK_130902_S15202_Akt_sverki_S11111_Akt_sverki_НМЗ Альбом форм бюджета 2008 г- 08,11,07 2" xfId="1363"/>
    <cellStyle name="_KPI-5_SOFI_TEPs_AOK_130902_S15202_Akt_sverki_S11111_Akt_sverki_НМЗ Альбом форм бюджета 2008 г- 08,11,07 3" xfId="1364"/>
    <cellStyle name="_KPI-5_SOFI_TEPs_AOK_130902_S15202_Akt_sverki_S11111_Akt_sverki_ПРОГНОЗНЫЙ БАЛАНС (форма)" xfId="1365"/>
    <cellStyle name="_KPI-5_SOFI_TEPs_AOK_130902_S15202_Akt_sverki_S11111_Akt_sverki_ПРОГНОЗНЫЙ БАЛАНС (форма) 2" xfId="1366"/>
    <cellStyle name="_KPI-5_SOFI_TEPs_AOK_130902_S15202_Akt_sverki_S11111_Akt_sverki_ПРОГНОЗНЫЙ БАЛАНС (форма) 3" xfId="1367"/>
    <cellStyle name="_KPI-5_SOFI_TEPs_AOK_130902_S15202_Akt_sverki_S11111_Akt_sverki_ПРОГНОЗНЫЙ БАЛАНС (форма)_СМЕТА_УР" xfId="1368"/>
    <cellStyle name="_KPI-5_SOFI_TEPs_AOK_130902_S15202_Akt_sverki_S11111_Akt_sverki_ПРОГНОЗНЫЙ БАЛАНС (форма)_СМЕТА_УР 2" xfId="1369"/>
    <cellStyle name="_KPI-5_SOFI_TEPs_AOK_130902_S15202_Akt_sverki_S11111_Akt_sverki_СМЕТА_УР" xfId="1370"/>
    <cellStyle name="_KPI-5_SOFI_TEPs_AOK_130902_S15202_Akt_sverki_S11111_Akt_sverki_СМЕТА_УР 2" xfId="1371"/>
    <cellStyle name="_KPI-5_SOFI_TEPs_AOK_130902_S15202_Akt_sverki_Договора_Express_4m2003_new" xfId="1372"/>
    <cellStyle name="_KPI-5_SOFI_TEPs_AOK_130902_S15202_Akt_sverki_Договора_Express_4m2003_new 2" xfId="1373"/>
    <cellStyle name="_KPI-5_SOFI_TEPs_AOK_130902_S15202_Akt_sverki_Договора_Express_4m2003_new 3" xfId="1374"/>
    <cellStyle name="_KPI-5_SOFI_TEPs_AOK_130902_S15202_Akt_sverki_Договора_Express_4m2003_new_ПРОГНОЗНЫЙ БАЛАНС (форма)" xfId="1375"/>
    <cellStyle name="_KPI-5_SOFI_TEPs_AOK_130902_S15202_Akt_sverki_Договора_Express_4m2003_new_ПРОГНОЗНЫЙ БАЛАНС (форма) 2" xfId="1376"/>
    <cellStyle name="_KPI-5_SOFI_TEPs_AOK_130902_S15202_Akt_sverki_Договора_Express_4m2003_new_ПРОГНОЗНЫЙ БАЛАНС (форма) 3" xfId="1377"/>
    <cellStyle name="_KPI-5_SOFI_TEPs_AOK_130902_S15202_Akt_sverki_ПРОГНОЗНЫЙ БАЛАНС (форма)" xfId="1378"/>
    <cellStyle name="_KPI-5_SOFI_TEPs_AOK_130902_S15202_Akt_sverki_ПРОГНОЗНЫЙ БАЛАНС (форма) 2" xfId="1379"/>
    <cellStyle name="_KPI-5_SOFI_TEPs_AOK_130902_S15202_Akt_sverki_ПРОГНОЗНЫЙ БАЛАНС (форма) 3" xfId="1380"/>
    <cellStyle name="_KPI-5_SOFI_TEPs_AOK_130902_Договора_Express_4m2003_new" xfId="1381"/>
    <cellStyle name="_KPI-5_SOFI_TEPs_AOK_130902_Договора_Express_4m2003_new 2" xfId="1382"/>
    <cellStyle name="_KPI-5_SOFI_TEPs_AOK_130902_Договора_Express_4m2003_new 3" xfId="1383"/>
    <cellStyle name="_KPI-5_SOFI_TEPs_AOK_130902_Договора_Express_4m2003_new_ПРОГНОЗНЫЙ БАЛАНС (форма)" xfId="1384"/>
    <cellStyle name="_KPI-5_SOFI_TEPs_AOK_130902_Договора_Express_4m2003_new_ПРОГНОЗНЫЙ БАЛАНС (форма) 2" xfId="1385"/>
    <cellStyle name="_KPI-5_SOFI_TEPs_AOK_130902_Договора_Express_4m2003_new_ПРОГНОЗНЫЙ БАЛАНС (форма) 3" xfId="1386"/>
    <cellStyle name="_KPI-5_SOFI_TEPs_AOK_130902_Книга1" xfId="1387"/>
    <cellStyle name="_KPI-5_SOFI_TEPs_AOK_130902_Книга1 2" xfId="1388"/>
    <cellStyle name="_KPI-5_SOFI_TEPs_AOK_130902_Книга1 3" xfId="1389"/>
    <cellStyle name="_KPI-5_SOFI_TEPs_AOK_130902_Книга1_ПРОГНОЗНЫЙ БАЛАНС (форма)" xfId="1390"/>
    <cellStyle name="_KPI-5_SOFI_TEPs_AOK_130902_Книга1_ПРОГНОЗНЫЙ БАЛАНС (форма) 2" xfId="1391"/>
    <cellStyle name="_KPI-5_SOFI_TEPs_AOK_130902_Книга1_ПРОГНОЗНЫЙ БАЛАНС (форма) 3" xfId="1392"/>
    <cellStyle name="_KPI-5_SOFI_TEPs_AOK_130902_НМЗ Альбом форм бюджета 2008 г- 01,11,07" xfId="1393"/>
    <cellStyle name="_KPI-5_SOFI_TEPs_AOK_130902_НМЗ Альбом форм бюджета 2008 г- 01,11,07 2" xfId="1394"/>
    <cellStyle name="_KPI-5_SOFI_TEPs_AOK_130902_НМЗ Альбом форм бюджета 2008 г- 01,11,07 3" xfId="1395"/>
    <cellStyle name="_KPI-5_SOFI_TEPs_AOK_130902_НМЗ Альбом форм бюджета 2008 г- 08,11,07" xfId="1396"/>
    <cellStyle name="_KPI-5_SOFI_TEPs_AOK_130902_НМЗ Альбом форм бюджета 2008 г- 08,11,07 2" xfId="1397"/>
    <cellStyle name="_KPI-5_SOFI_TEPs_AOK_130902_НМЗ Альбом форм бюджета 2008 г- 08,11,07 3" xfId="1398"/>
    <cellStyle name="_KPI-5_SOFI_TEPs_AOK_130902_ПРОГНОЗНЫЙ БАЛАНС (форма)" xfId="1399"/>
    <cellStyle name="_KPI-5_SOFI_TEPs_AOK_130902_ПРОГНОЗНЫЙ БАЛАНС (форма) 2" xfId="1400"/>
    <cellStyle name="_KPI-5_SOFI_TEPs_AOK_130902_ПРОГНОЗНЫЙ БАЛАНС (форма) 3" xfId="1401"/>
    <cellStyle name="_KPI-5_SOFI_TEPs_AOK_130902_ПРОГНОЗНЫЙ БАЛАНС (форма)_СМЕТА_УР" xfId="1402"/>
    <cellStyle name="_KPI-5_SOFI_TEPs_AOK_130902_ПРОГНОЗНЫЙ БАЛАНС (форма)_СМЕТА_УР 2" xfId="1403"/>
    <cellStyle name="_KPI-5_SOFI_TEPs_AOK_130902_СМЕТА_УР" xfId="1404"/>
    <cellStyle name="_KPI-5_SOFI_TEPs_AOK_130902_СМЕТА_УР 2" xfId="1405"/>
    <cellStyle name="_KPI-5_Sofi145a" xfId="1406"/>
    <cellStyle name="_KPI-5_Sofi145a 2" xfId="1407"/>
    <cellStyle name="_KPI-5_Sofi145a 3" xfId="1408"/>
    <cellStyle name="_KPI-5_Sofi145a_ПРОГНОЗНЫЙ БАЛАНС (форма)" xfId="1409"/>
    <cellStyle name="_KPI-5_Sofi145a_ПРОГНОЗНЫЙ БАЛАНС (форма) 2" xfId="1410"/>
    <cellStyle name="_KPI-5_Sofi145a_ПРОГНОЗНЫЙ БАЛАНС (форма) 3" xfId="1411"/>
    <cellStyle name="_KPI-5_Sofi153" xfId="1412"/>
    <cellStyle name="_KPI-5_Sofi153 2" xfId="1413"/>
    <cellStyle name="_KPI-5_Sofi153 3" xfId="1414"/>
    <cellStyle name="_KPI-5_Sofi153_ПРОГНОЗНЫЙ БАЛАНС (форма)" xfId="1415"/>
    <cellStyle name="_KPI-5_Sofi153_ПРОГНОЗНЫЙ БАЛАНС (форма) 2" xfId="1416"/>
    <cellStyle name="_KPI-5_Sofi153_ПРОГНОЗНЫЙ БАЛАНС (форма) 3" xfId="1417"/>
    <cellStyle name="_KPI-5_svod KUIK 2004 с КВ и ПРПВР" xfId="1418"/>
    <cellStyle name="_KPI-5_svod KUIK 2004 с КВ и ПРПВР_СМЕТА_УР" xfId="1419"/>
    <cellStyle name="_KPI-5_svod KUIK 2004 с КВ и ПРПВР_СМЕТА_УР 2" xfId="1420"/>
    <cellStyle name="_KPI-5_SXXXX_Express_c Links" xfId="1421"/>
    <cellStyle name="_KPI-5_SXXXX_Express_c Links 2" xfId="1422"/>
    <cellStyle name="_KPI-5_SXXXX_Express_c Links 3" xfId="1423"/>
    <cellStyle name="_KPI-5_SXXXX_Express_c Links_ПРОГНОЗНЫЙ БАЛАНС (форма)" xfId="1424"/>
    <cellStyle name="_KPI-5_SXXXX_Express_c Links_ПРОГНОЗНЫЙ БАЛАНС (форма) 2" xfId="1425"/>
    <cellStyle name="_KPI-5_SXXXX_Express_c Links_ПРОГНОЗНЫЙ БАЛАНС (форма) 3" xfId="1426"/>
    <cellStyle name="_KPI-5_test_11" xfId="1427"/>
    <cellStyle name="_KPI-5_test_11 2" xfId="1428"/>
    <cellStyle name="_KPI-5_test_11 3" xfId="1429"/>
    <cellStyle name="_KPI-5_test_11_ПРОГНОЗНЫЙ БАЛАНС (форма)" xfId="1430"/>
    <cellStyle name="_KPI-5_test_11_ПРОГНОЗНЫЙ БАЛАНС (форма) 2" xfId="1431"/>
    <cellStyle name="_KPI-5_test_11_ПРОГНОЗНЫЙ БАЛАНС (форма) 3" xfId="1432"/>
    <cellStyle name="_KPI-5_V16202  KUIK (0,1,2) ОК" xfId="1433"/>
    <cellStyle name="_KPI-5_V16202  KUIK (0,1,2) ОК_СМЕТА_УР" xfId="1434"/>
    <cellStyle name="_KPI-5_V16202  KUIK (0,1,2) ОК_СМЕТА_УР 2" xfId="1435"/>
    <cellStyle name="_KPI-5_V16202 BP KUIK 2004 (проверен 29.09) с изм НПФ " xfId="1436"/>
    <cellStyle name="_KPI-5_V16202 BP KUIK 2004 (проверен 29.09) с изм НПФ _СМЕТА_УР" xfId="1437"/>
    <cellStyle name="_KPI-5_V16202 BP KUIK 2004 (проверен 29.09) с изм НПФ _СМЕТА_УР 2" xfId="1438"/>
    <cellStyle name="_KPI-5_Vххххх" xfId="1439"/>
    <cellStyle name="_KPI-5_Vххххх_СМЕТА_УР" xfId="1440"/>
    <cellStyle name="_KPI-5_Vххххх_СМЕТА_УР 2" xfId="1441"/>
    <cellStyle name="_KPI-5_баланс  " xfId="1442"/>
    <cellStyle name="_KPI-5_баланс   2" xfId="1443"/>
    <cellStyle name="_KPI-5_баланс   3" xfId="1444"/>
    <cellStyle name="_KPI-5_баланс  _ПРОГНОЗНЫЙ БАЛАНС (форма)" xfId="1445"/>
    <cellStyle name="_KPI-5_баланс  _ПРОГНОЗНЫЙ БАЛАНС (форма) 2" xfId="1446"/>
    <cellStyle name="_KPI-5_баланс  _ПРОГНОЗНЫЙ БАЛАНС (форма) 3" xfId="1447"/>
    <cellStyle name="_KPI-5_БП 2008 в формате РуссНефти рабочий" xfId="1448"/>
    <cellStyle name="_KPI-5_БП 2008 в формате РуссНефти рабочий 2" xfId="1449"/>
    <cellStyle name="_KPI-5_БП 2008 в формате РуссНефти рабочий 3" xfId="1450"/>
    <cellStyle name="_KPI-5_БП 2008 в формате РуссНефти рабочий_СМЕТА_УР" xfId="1451"/>
    <cellStyle name="_KPI-5_БП 2008 в формате РуссНефти рабочий_СМЕТА_УР 2" xfId="1452"/>
    <cellStyle name="_KPI-5_БП капвложения 2008" xfId="1453"/>
    <cellStyle name="_KPI-5_БП капвложения 2008 " xfId="1454"/>
    <cellStyle name="_KPI-5_БП капвложения 2008  2" xfId="1455"/>
    <cellStyle name="_KPI-5_БП капвложения 2008  3" xfId="1456"/>
    <cellStyle name="_KPI-5_БП капвложения 2008 2" xfId="1457"/>
    <cellStyle name="_KPI-5_БП капвложения 2008 3" xfId="1458"/>
    <cellStyle name="_KPI-5_БП капвложения 2008 4" xfId="1459"/>
    <cellStyle name="_KPI-5_БП капвложения 2008 5" xfId="1460"/>
    <cellStyle name="_KPI-5_БП капвложения 2008 6" xfId="1461"/>
    <cellStyle name="_KPI-5_БП капвложения 2008 7" xfId="1462"/>
    <cellStyle name="_KPI-5_БП капвложения 2008 8" xfId="1463"/>
    <cellStyle name="_KPI-5_БП новый формат_фо" xfId="1464"/>
    <cellStyle name="_KPI-5_БП новый формат_фо 2" xfId="1465"/>
    <cellStyle name="_KPI-5_БП новый формат_фо 3" xfId="1466"/>
    <cellStyle name="_KPI-5_БП новый формат_фо_СМЕТА_УР" xfId="1467"/>
    <cellStyle name="_KPI-5_БП новый формат_фо_СМЕТА_УР 2" xfId="1468"/>
    <cellStyle name="_KPI-5_Вспом .таблицы КУИК 15.09.03 с КВ" xfId="1469"/>
    <cellStyle name="_KPI-5_Вспом .таблицы КУИК 15.09.03 с КВ_СМЕТА_УР" xfId="1470"/>
    <cellStyle name="_KPI-5_Вспом .таблицы КУИК 15.09.03 с КВ_СМЕТА_УР 2" xfId="1471"/>
    <cellStyle name="_KPI-5_для вставки в пакет за 2001" xfId="1472"/>
    <cellStyle name="_KPI-5_для вставки в пакет за 2001 2" xfId="1473"/>
    <cellStyle name="_KPI-5_для вставки в пакет за 2001 3" xfId="1474"/>
    <cellStyle name="_KPI-5_для вставки в пакет за 2001_ПРОГНОЗНЫЙ БАЛАНС (форма)" xfId="1475"/>
    <cellStyle name="_KPI-5_для вставки в пакет за 2001_ПРОГНОЗНЫЙ БАЛАНС (форма) 2" xfId="1476"/>
    <cellStyle name="_KPI-5_для вставки в пакет за 2001_ПРОГНОЗНЫЙ БАЛАНС (форма) 3" xfId="1477"/>
    <cellStyle name="_KPI-5_дляГалиныВ" xfId="1478"/>
    <cellStyle name="_KPI-5_дляГалиныВ 2" xfId="1479"/>
    <cellStyle name="_KPI-5_дляГалиныВ 3" xfId="1480"/>
    <cellStyle name="_KPI-5_дляГалиныВ_ПРОГНОЗНЫЙ БАЛАНС (форма)" xfId="1481"/>
    <cellStyle name="_KPI-5_дляГалиныВ_ПРОГНОЗНЫЙ БАЛАНС (форма) 2" xfId="1482"/>
    <cellStyle name="_KPI-5_дляГалиныВ_ПРОГНОЗНЫЙ БАЛАНС (форма) 3" xfId="1483"/>
    <cellStyle name="_KPI-5_Доход" xfId="1484"/>
    <cellStyle name="_KPI-5_Доход_СМЕТА_УР" xfId="1485"/>
    <cellStyle name="_KPI-5_Доход_СМЕТА_УР 2" xfId="1486"/>
    <cellStyle name="_KPI-5_Капиталка 2006  Русснефть" xfId="1487"/>
    <cellStyle name="_KPI-5_Капиталка 2006  Русснефть 2" xfId="1488"/>
    <cellStyle name="_KPI-5_Капиталка 2006  Русснефть 3" xfId="1489"/>
    <cellStyle name="_KPI-5_Капиталка 2006  Русснефть_ПРОГНОЗНЫЙ БАЛАНС (форма)" xfId="1490"/>
    <cellStyle name="_KPI-5_Капиталка 2006  Русснефть_ПРОГНОЗНЫЙ БАЛАНС (форма) 2" xfId="1491"/>
    <cellStyle name="_KPI-5_Капиталка 2006  Русснефть_ПРОГНОЗНЫЙ БАЛАНС (форма) 3" xfId="1492"/>
    <cellStyle name="_KPI-5_Лист1" xfId="1493"/>
    <cellStyle name="_KPI-5_Лист1 2" xfId="1494"/>
    <cellStyle name="_KPI-5_Лист1 3" xfId="1495"/>
    <cellStyle name="_KPI-5_Лист1_ПРОГНОЗНЫЙ БАЛАНС (форма)" xfId="1496"/>
    <cellStyle name="_KPI-5_Лист1_ПРОГНОЗНЫЙ БАЛАНС (форма) 2" xfId="1497"/>
    <cellStyle name="_KPI-5_Лист1_ПРОГНОЗНЫЙ БАЛАНС (форма) 3" xfId="1498"/>
    <cellStyle name="_KPI-5_НМЗ Альбом форм бюджета 2008 г- 01,11,07" xfId="1499"/>
    <cellStyle name="_KPI-5_НМЗ Альбом форм бюджета 2008 г- 01,11,07 2" xfId="1500"/>
    <cellStyle name="_KPI-5_НМЗ Альбом форм бюджета 2008 г- 01,11,07 3" xfId="1501"/>
    <cellStyle name="_KPI-5_НМЗ Альбом форм бюджета 2008 г- 08,11,07" xfId="1502"/>
    <cellStyle name="_KPI-5_НМЗ Альбом форм бюджета 2008 г- 08,11,07 2" xfId="1503"/>
    <cellStyle name="_KPI-5_НМЗ Альбом форм бюджета 2008 г- 08,11,07 3" xfId="1504"/>
    <cellStyle name="_KPI-5_Освоение Комаров 2007" xfId="1505"/>
    <cellStyle name="_KPI-5_Освоение Комаров 2007 2" xfId="1506"/>
    <cellStyle name="_KPI-5_Освоение Комаров 2007 3" xfId="1507"/>
    <cellStyle name="_KPI-5_Освоение Комаров 2007_СМЕТА_УР" xfId="1508"/>
    <cellStyle name="_KPI-5_Освоение Комаров 2007_СМЕТА_УР 2" xfId="1509"/>
    <cellStyle name="_KPI-5_Освоение.Комаровxls" xfId="1510"/>
    <cellStyle name="_KPI-5_Освоение.Комаровxls 2" xfId="1511"/>
    <cellStyle name="_KPI-5_Освоение.Комаровxls 3" xfId="1512"/>
    <cellStyle name="_KPI-5_Освоение.Комаровxls_СМЕТА_УР" xfId="1513"/>
    <cellStyle name="_KPI-5_Освоение.Комаровxls_СМЕТА_УР 2" xfId="1514"/>
    <cellStyle name="_KPI-5_ПБиОТ" xfId="1515"/>
    <cellStyle name="_KPI-5_ПБиОТ 2" xfId="1516"/>
    <cellStyle name="_KPI-5_ПБиОТ 3" xfId="1517"/>
    <cellStyle name="_KPI-5_ПБиОТ_ПРОГНОЗНЫЙ БАЛАНС (форма)" xfId="1518"/>
    <cellStyle name="_KPI-5_ПБиОТ_ПРОГНОЗНЫЙ БАЛАНС (форма) 2" xfId="1519"/>
    <cellStyle name="_KPI-5_ПБиОТ_ПРОГНОЗНЫЙ БАЛАНС (форма) 3" xfId="1520"/>
    <cellStyle name="_KPI-5_Подразделения" xfId="1521"/>
    <cellStyle name="_KPI-5_Подразделения 2" xfId="1522"/>
    <cellStyle name="_KPI-5_Подразделения 3" xfId="1523"/>
    <cellStyle name="_KPI-5_Подразделения_ПРОГНОЗНЫЙ БАЛАНС (форма)" xfId="1524"/>
    <cellStyle name="_KPI-5_Подразделения_ПРОГНОЗНЫЙ БАЛАНС (форма) 2" xfId="1525"/>
    <cellStyle name="_KPI-5_Подразделения_ПРОГНОЗНЫЙ БАЛАНС (форма) 3" xfId="1526"/>
    <cellStyle name="_KPI-5_пр пр по БС на 2005 год ООО ОЭН" xfId="1527"/>
    <cellStyle name="_KPI-5_пр пр по БС на 2005 год ООО ОЭН_СМЕТА_УР" xfId="1528"/>
    <cellStyle name="_KPI-5_пр пр по БС на 2005 год ООО ОЭН_СМЕТА_УР 2" xfId="1529"/>
    <cellStyle name="_KPI-5_ПРОГНОЗНЫЙ БАЛАНС (форма)" xfId="1530"/>
    <cellStyle name="_KPI-5_ПРОГНОЗНЫЙ БАЛАНС (форма) 2" xfId="1531"/>
    <cellStyle name="_KPI-5_ПРОГНОЗНЫЙ БАЛАНС (форма) 3" xfId="1532"/>
    <cellStyle name="_KPI-5_ПРОГНОЗНЫЙ БАЛАНС (форма)_СМЕТА_УР" xfId="1533"/>
    <cellStyle name="_KPI-5_ПРОГНОЗНЫЙ БАЛАНС (форма)_СМЕТА_УР 2" xfId="1534"/>
    <cellStyle name="_KPI-5_Сервис.пр.-Целевая программа численности и зарплаты-2008" xfId="1535"/>
    <cellStyle name="_KPI-5_Сервис.пр.-Целевая программа численности и зарплаты-2008_СМЕТА_УР" xfId="1536"/>
    <cellStyle name="_KPI-5_Сервис.пр.-Целевая программа численности и зарплаты-2008_СМЕТА_УР 2" xfId="1537"/>
    <cellStyle name="_KPI-5_СМЕТА_УР" xfId="1538"/>
    <cellStyle name="_KPI-5_СМЕТА_УР 2" xfId="1539"/>
    <cellStyle name="_KPI-5_согл ст-ти услу на 2004 по БС по ООО ОЭН" xfId="1540"/>
    <cellStyle name="_KPI-5_согл ст-ти услу на 2004 по БС по ООО ОЭН_СМЕТА_УР" xfId="1541"/>
    <cellStyle name="_KPI-5_согл ст-ти услу на 2004 по БС по ООО ОЭН_СМЕТА_УР 2" xfId="1542"/>
    <cellStyle name="_KPI-5_Список тиражирования" xfId="1543"/>
    <cellStyle name="_KPI-5_Список тиражирования 2" xfId="1544"/>
    <cellStyle name="_KPI-5_Список тиражирования 3" xfId="1545"/>
    <cellStyle name="_KPI-5_Список тиражирования_ПРОГНОЗНЫЙ БАЛАНС (форма)" xfId="1546"/>
    <cellStyle name="_KPI-5_Список тиражирования_ПРОГНОЗНЫЙ БАЛАНС (форма) 2" xfId="1547"/>
    <cellStyle name="_KPI-5_Список тиражирования_ПРОГНОЗНЫЙ БАЛАНС (форма) 3" xfId="1548"/>
    <cellStyle name="_KPI-5_ФЗП_2007 (проект)" xfId="1549"/>
    <cellStyle name="_KPI-5_ФЗП_2007 (проект) 2" xfId="1550"/>
    <cellStyle name="_KPI-5_ФЗП_2007 (проект) 3" xfId="1551"/>
    <cellStyle name="_KPI-5_ФЗП_2007 (проект)_ПРОГНОЗНЫЙ БАЛАНС (форма)" xfId="1552"/>
    <cellStyle name="_KPI-5_ФЗП_2007 (проект)_ПРОГНОЗНЫЙ БАЛАНС (форма) 2" xfId="1553"/>
    <cellStyle name="_KPI-5_ФЗП_2007 (проект)_ПРОГНОЗНЫЙ БАЛАНС (форма) 3" xfId="1554"/>
    <cellStyle name="_KPI-5_Финансирование Комаров 2007" xfId="1555"/>
    <cellStyle name="_KPI-5_Финансирование Комаров 2007 2" xfId="1556"/>
    <cellStyle name="_KPI-5_Финансирование Комаров 2007 3" xfId="1557"/>
    <cellStyle name="_KPI-5_Финансирование Комаров 2007_СМЕТА_УР" xfId="1558"/>
    <cellStyle name="_KPI-5_Финансирование Комаров 2007_СМЕТА_УР 2" xfId="1559"/>
    <cellStyle name="_KPI-5_Финансирование. Комаров" xfId="1560"/>
    <cellStyle name="_KPI-5_Финансирование. Комаров 2" xfId="1561"/>
    <cellStyle name="_KPI-5_Финансирование. Комаров 3" xfId="1562"/>
    <cellStyle name="_KPI-5_Финансирование. Комаров_СМЕТА_УР" xfId="1563"/>
    <cellStyle name="_KPI-5_Финансирование. Комаров_СМЕТА_УР 2" xfId="1564"/>
    <cellStyle name="_KPI-5_ФИО для БП 2006" xfId="1565"/>
    <cellStyle name="_KPI-5_ФИО для БП 2006 2" xfId="1566"/>
    <cellStyle name="_KPI-5_ФИО для БП 2006 3" xfId="1567"/>
    <cellStyle name="_KPI-5_ФИО для БП 2006_ПРОГНОЗНЫЙ БАЛАНС (форма)" xfId="1568"/>
    <cellStyle name="_KPI-5_ФИО для БП 2006_ПРОГНОЗНЫЙ БАЛАНС (форма) 2" xfId="1569"/>
    <cellStyle name="_KPI-5_ФИО для БП 2006_ПРОГНОЗНЫЙ БАЛАНС (форма) 3" xfId="1570"/>
    <cellStyle name="_KPI-5_Форма 12 last" xfId="1571"/>
    <cellStyle name="_KPI-5_Форма 12 last 2" xfId="1572"/>
    <cellStyle name="_KPI-5_Форма 12 last 3" xfId="1573"/>
    <cellStyle name="_KPI-5_Форма 12 last_ПРОГНОЗНЫЙ БАЛАНС (форма)" xfId="1574"/>
    <cellStyle name="_KPI-5_Форма 12 last_ПРОГНОЗНЫЙ БАЛАНС (форма) 2" xfId="1575"/>
    <cellStyle name="_KPI-5_Форма 12 last_ПРОГНОЗНЫЙ БАЛАНС (форма) 3" xfId="1576"/>
    <cellStyle name="_KPI-5_формат" xfId="1577"/>
    <cellStyle name="_KPI-5_формат 2" xfId="1578"/>
    <cellStyle name="_KPI-5_формат 3" xfId="1579"/>
    <cellStyle name="_KPI-5_формат_СМЕТА_УР" xfId="1580"/>
    <cellStyle name="_KPI-5_формат_СМЕТА_УР 2" xfId="1581"/>
    <cellStyle name="_KPI-5_Формы на 2004_1 (бюджетн) " xfId="1582"/>
    <cellStyle name="_KPI-5_Формы на 2004_1 (бюджетн)  2" xfId="1583"/>
    <cellStyle name="_KPI-5_Формы на 2004_1 (бюджетн)  3" xfId="1584"/>
    <cellStyle name="_KPI-5_Формы на 2004_1 (бюджетн) _ПРОГНОЗНЫЙ БАЛАНС (форма)" xfId="1585"/>
    <cellStyle name="_KPI-5_Формы на 2004_1 (бюджетн) _ПРОГНОЗНЫЙ БАЛАНС (форма) 2" xfId="1586"/>
    <cellStyle name="_KPI-5_Формы на 2004_1 (бюджетн) _ПРОГНОЗНЫЙ БАЛАНС (форма) 3" xfId="1587"/>
    <cellStyle name="_KPI-5_Формы отчетов ПДР, РЭЗ,БДДС,КВ на 2008г." xfId="1588"/>
    <cellStyle name="_KPI-5_Формы отчетов ПДР, РЭЗ,БДДС,КВ на 2008г._СМЕТА_УР" xfId="1589"/>
    <cellStyle name="_KPI-5_Формы отчетов ПДР, РЭЗ,БДДС,КВ на 2008г._СМЕТА_УР 2" xfId="1590"/>
    <cellStyle name="_KPI-5_ФОТ_2006_28 01 06 (+СЭБ_Бух_КЦ_КиП)вар5 шт чис" xfId="1591"/>
    <cellStyle name="_KPI-5_ФОТ_2006_28 01 06 (+СЭБ_Бух_КЦ_КиП)вар5 шт чис 2" xfId="1592"/>
    <cellStyle name="_KPI-5_ФОТ_2006_28 01 06 (+СЭБ_Бух_КЦ_КиП)вар5 шт чис 3" xfId="1593"/>
    <cellStyle name="_KPI-5_ФОТ_2006_28 01 06 (+СЭБ_Бух_КЦ_КиП)вар5 шт чис_ПРОГНОЗНЫЙ БАЛАНС (форма)" xfId="1594"/>
    <cellStyle name="_KPI-5_ФОТ_2006_28 01 06 (+СЭБ_Бух_КЦ_КиП)вар5 шт чис_ПРОГНОЗНЫЙ БАЛАНС (форма) 2" xfId="1595"/>
    <cellStyle name="_KPI-5_ФОТ_2006_28 01 06 (+СЭБ_Бух_КЦ_КиП)вар5 шт чис_ПРОГНОЗНЫЙ БАЛАНС (форма) 3" xfId="1596"/>
    <cellStyle name="_KPI-5_Целевая ББК" xfId="1597"/>
    <cellStyle name="_KPI-5_Целевая ББК 2" xfId="1598"/>
    <cellStyle name="_KPI-5_Целевая ББК 3" xfId="1599"/>
    <cellStyle name="_KPI-5_Целевая ББК_НМЗ Альбом форм бюджета 2008 г- 01,11,07" xfId="1600"/>
    <cellStyle name="_KPI-5_Целевая ББК_НМЗ Альбом форм бюджета 2008 г- 01,11,07 2" xfId="1601"/>
    <cellStyle name="_KPI-5_Целевая ББК_НМЗ Альбом форм бюджета 2008 г- 01,11,07 3" xfId="1602"/>
    <cellStyle name="_KPI-5_Целевая ББК_НМЗ Альбом форм бюджета 2008 г- 08,11,07" xfId="1603"/>
    <cellStyle name="_KPI-5_Целевая ББК_НМЗ Альбом форм бюджета 2008 г- 08,11,07 2" xfId="1604"/>
    <cellStyle name="_KPI-5_Целевая ББК_НМЗ Альбом форм бюджета 2008 г- 08,11,07 3" xfId="1605"/>
    <cellStyle name="_KPI-5_Целевая ББК_ПРОГНОЗНЫЙ БАЛАНС (форма)" xfId="1606"/>
    <cellStyle name="_KPI-5_Целевая ББК_ПРОГНОЗНЫЙ БАЛАНС (форма) 2" xfId="1607"/>
    <cellStyle name="_KPI-5_Целевая ББК_ПРОГНОЗНЫЙ БАЛАНС (форма) 3" xfId="1608"/>
    <cellStyle name="_KPI-5_Целевая ББК_ПРОГНОЗНЫЙ БАЛАНС (форма)_СМЕТА_УР" xfId="1609"/>
    <cellStyle name="_KPI-5_Целевая ББК_ПРОГНОЗНЫЙ БАЛАНС (форма)_СМЕТА_УР 2" xfId="1610"/>
    <cellStyle name="_KPI-5_Целевая ББК_СМЕТА_УР" xfId="1611"/>
    <cellStyle name="_KPI-5_Целевая ББК_СМЕТА_УР 2" xfId="1612"/>
    <cellStyle name="_KPI-5_ЦП по ОТ ООО ОАС 2006" xfId="1613"/>
    <cellStyle name="_KPI-5_ЦП по ОТ ООО ОАС 2006_СМЕТА_УР" xfId="1614"/>
    <cellStyle name="_KPI-5_ЦП по ОТ ООО ОАС 2006_СМЕТА_УР 2" xfId="1615"/>
    <cellStyle name="_L-B-P-2000" xfId="1616"/>
    <cellStyle name="_L-B-P-2000_СМЕТА_УР" xfId="1617"/>
    <cellStyle name="_L-B-P-2000_СМЕТА_УР 2" xfId="1618"/>
    <cellStyle name="_LBP-TRS-2000" xfId="1619"/>
    <cellStyle name="_L-B-P-TRS-2000" xfId="1620"/>
    <cellStyle name="_LBP-TRS-2000_СМЕТА_УР" xfId="1621"/>
    <cellStyle name="_L-B-P-TRS-2000_СМЕТА_УР" xfId="1622"/>
    <cellStyle name="_LBP-TRS-2000_СМЕТА_УР 2" xfId="1623"/>
    <cellStyle name="_L-B-P-TRS-2000_СМЕТА_УР 2" xfId="1624"/>
    <cellStyle name="_L-Bur-Perm-9-m" xfId="1625"/>
    <cellStyle name="_L-Bur-Perm-9-m_СМЕТА_УР" xfId="1626"/>
    <cellStyle name="_L-Bur-Perm-9-m_СМЕТА_УР 2" xfId="1627"/>
    <cellStyle name="_LHS-TRS-2000" xfId="1628"/>
    <cellStyle name="_LHS-TRS-2000_СМЕТА_УР" xfId="1629"/>
    <cellStyle name="_LHS-TRS-2000_СМЕТА_УР 2" xfId="1630"/>
    <cellStyle name="_License Final_20.01.2006 1" xfId="1631"/>
    <cellStyle name="_License Final_20.01.2006 1_СМЕТА_УР" xfId="1632"/>
    <cellStyle name="_License Final_20.01.2006 1_СМЕТА_УР 2" xfId="1633"/>
    <cellStyle name="_Merger DCF Prices Revised 20051230_2" xfId="1634"/>
    <cellStyle name="_Merger DCF Prices Revised 20051230_2_СМЕТА_УР" xfId="1635"/>
    <cellStyle name="_Merger DCF Prices Revised 20051230_2_СМЕТА_УР 2" xfId="1636"/>
    <cellStyle name="_Michelangelo Macro (v5)" xfId="1637"/>
    <cellStyle name="_Michelangelo Macro (v5)_СМЕТА_УР" xfId="1638"/>
    <cellStyle name="_Michelangelo Macro (v5)_СМЕТА_УР 2" xfId="1639"/>
    <cellStyle name="_Mini_июль" xfId="1640"/>
    <cellStyle name="_Mini_июль_СМЕТА_УР" xfId="1641"/>
    <cellStyle name="_Mini_июль_СМЕТА_УР 2" xfId="1642"/>
    <cellStyle name="_Model_NNG_1" xfId="1643"/>
    <cellStyle name="_Model_NNG_1_СМЕТА_УР" xfId="1644"/>
    <cellStyle name="_Model_NNG_1_СМЕТА_УР 2" xfId="1645"/>
    <cellStyle name="_MODEL_OS_v october17" xfId="1646"/>
    <cellStyle name="_MODEL_OS_v october17_СМЕТА_УР" xfId="1647"/>
    <cellStyle name="_MODEL_OS_v october17_СМЕТА_УР 2" xfId="1648"/>
    <cellStyle name="_MR 2Q_2003" xfId="1649"/>
    <cellStyle name="_MR 2Q_2003_СМЕТА_УР" xfId="1650"/>
    <cellStyle name="_MR 2Q_2003_СМЕТА_УР 2" xfId="1651"/>
    <cellStyle name="_MR Report_TNK Ukraine_Q12003" xfId="1652"/>
    <cellStyle name="_MR Report_TNK Ukraine_Q12003_СМЕТА_УР" xfId="1653"/>
    <cellStyle name="_MR Report_TNK Ukraine_Q12003_СМЕТА_УР 2" xfId="1654"/>
    <cellStyle name="_MR reports Aug GFO1" xfId="1655"/>
    <cellStyle name="_MR reports Aug GFO1_СМЕТА_УР" xfId="1656"/>
    <cellStyle name="_MR reports Aug GFO1_СМЕТА_УР 2" xfId="1657"/>
    <cellStyle name="_Multiple" xfId="1658"/>
    <cellStyle name="_Multiple_Copy of Uralkali Summary Business Plan 14 Apr 04 (sent)1250404 input for Union DCF" xfId="1659"/>
    <cellStyle name="_MultipleSpace" xfId="1660"/>
    <cellStyle name="_MultipleSpace_Copy of Uralkali Summary Business Plan 14 Apr 04 (sent)1250404 input for Union DCF" xfId="1661"/>
    <cellStyle name="_NEW bp 2003 с КВ" xfId="1662"/>
    <cellStyle name="_NEW bp 2003 с КВ_СМЕТА_УР" xfId="1663"/>
    <cellStyle name="_NEW bp 2003 с КВ_СМЕТА_УР 2" xfId="1664"/>
    <cellStyle name="_New_Sofi" xfId="1665"/>
    <cellStyle name="_New_Sofi 2" xfId="1666"/>
    <cellStyle name="_New_Sofi 3" xfId="1667"/>
    <cellStyle name="_New_Sofi_17_0" xfId="1668"/>
    <cellStyle name="_New_Sofi_17_0_1" xfId="1669"/>
    <cellStyle name="_New_Sofi_17_0_1_СМЕТА_УР" xfId="1670"/>
    <cellStyle name="_New_Sofi_17_0_1_СМЕТА_УР 2" xfId="1671"/>
    <cellStyle name="_New_Sofi_17_0_СМЕТА_УР" xfId="1672"/>
    <cellStyle name="_New_Sofi_17_0_СМЕТА_УР 2" xfId="1673"/>
    <cellStyle name="_New_Sofi_balance" xfId="1674"/>
    <cellStyle name="_New_Sofi_balance_СМЕТА_УР" xfId="1675"/>
    <cellStyle name="_New_Sofi_balance_СМЕТА_УР 2" xfId="1676"/>
    <cellStyle name="_New_Sofi_Capex-new" xfId="1677"/>
    <cellStyle name="_New_Sofi_Capex-new 2" xfId="1678"/>
    <cellStyle name="_New_Sofi_Capex-new 3" xfId="1679"/>
    <cellStyle name="_New_Sofi_Capex-new_ПРОГНОЗНЫЙ БАЛАНС (форма)" xfId="1680"/>
    <cellStyle name="_New_Sofi_Capex-new_ПРОГНОЗНЫЙ БАЛАНС (форма) 2" xfId="1681"/>
    <cellStyle name="_New_Sofi_Capex-new_ПРОГНОЗНЫЙ БАЛАНС (форма) 3" xfId="1682"/>
    <cellStyle name="_New_Sofi_FFF" xfId="1683"/>
    <cellStyle name="_New_Sofi_FFF 2" xfId="1684"/>
    <cellStyle name="_New_Sofi_FFF 3" xfId="1685"/>
    <cellStyle name="_New_Sofi_FFF_ПРОГНОЗНЫЙ БАЛАНС (форма)" xfId="1686"/>
    <cellStyle name="_New_Sofi_FFF_ПРОГНОЗНЫЙ БАЛАНС (форма) 2" xfId="1687"/>
    <cellStyle name="_New_Sofi_FFF_ПРОГНОЗНЫЙ БАЛАНС (форма) 3" xfId="1688"/>
    <cellStyle name="_New_Sofi_Financial Plan - final_2" xfId="1689"/>
    <cellStyle name="_New_Sofi_Financial Plan - final_2 2" xfId="1690"/>
    <cellStyle name="_New_Sofi_Financial Plan - final_2 3" xfId="1691"/>
    <cellStyle name="_New_Sofi_Financial Plan - final_2_ПРОГНОЗНЫЙ БАЛАНС (форма)" xfId="1692"/>
    <cellStyle name="_New_Sofi_Financial Plan - final_2_ПРОГНОЗНЫЙ БАЛАНС (форма) 2" xfId="1693"/>
    <cellStyle name="_New_Sofi_Financial Plan - final_2_ПРОГНОЗНЫЙ БАЛАНС (форма) 3" xfId="1694"/>
    <cellStyle name="_New_Sofi_Form 01(MB)" xfId="1695"/>
    <cellStyle name="_New_Sofi_Form 01(MB) 2" xfId="1696"/>
    <cellStyle name="_New_Sofi_Form 01(MB) 3" xfId="1697"/>
    <cellStyle name="_New_Sofi_Form 01(MB)_ПРОГНОЗНЫЙ БАЛАНС (форма)" xfId="1698"/>
    <cellStyle name="_New_Sofi_Form 01(MB)_ПРОГНОЗНЫЙ БАЛАНС (форма) 2" xfId="1699"/>
    <cellStyle name="_New_Sofi_Form 01(MB)_ПРОГНОЗНЫЙ БАЛАНС (форма) 3" xfId="1700"/>
    <cellStyle name="_New_Sofi_Links_NK" xfId="1701"/>
    <cellStyle name="_New_Sofi_Links_NK 2" xfId="1702"/>
    <cellStyle name="_New_Sofi_Links_NK 3" xfId="1703"/>
    <cellStyle name="_New_Sofi_Links_NK_ПРОГНОЗНЫЙ БАЛАНС (форма)" xfId="1704"/>
    <cellStyle name="_New_Sofi_Links_NK_ПРОГНОЗНЫЙ БАЛАНС (форма) 2" xfId="1705"/>
    <cellStyle name="_New_Sofi_Links_NK_ПРОГНОЗНЫЙ БАЛАНС (форма) 3" xfId="1706"/>
    <cellStyle name="_New_Sofi_N20_5" xfId="1707"/>
    <cellStyle name="_New_Sofi_N20_5 2" xfId="1708"/>
    <cellStyle name="_New_Sofi_N20_5 3" xfId="1709"/>
    <cellStyle name="_New_Sofi_N20_5_ПРОГНОЗНЫЙ БАЛАНС (форма)" xfId="1710"/>
    <cellStyle name="_New_Sofi_N20_5_ПРОГНОЗНЫЙ БАЛАНС (форма) 2" xfId="1711"/>
    <cellStyle name="_New_Sofi_N20_5_ПРОГНОЗНЫЙ БАЛАНС (форма) 3" xfId="1712"/>
    <cellStyle name="_New_Sofi_N20_6" xfId="1713"/>
    <cellStyle name="_New_Sofi_N20_6 2" xfId="1714"/>
    <cellStyle name="_New_Sofi_N20_6 3" xfId="1715"/>
    <cellStyle name="_New_Sofi_N20_6_ПРОГНОЗНЫЙ БАЛАНС (форма)" xfId="1716"/>
    <cellStyle name="_New_Sofi_N20_6_ПРОГНОЗНЫЙ БАЛАНС (форма) 2" xfId="1717"/>
    <cellStyle name="_New_Sofi_N20_6_ПРОГНОЗНЫЙ БАЛАНС (форма) 3" xfId="1718"/>
    <cellStyle name="_New_Sofi_New Form10_2" xfId="1719"/>
    <cellStyle name="_New_Sofi_New Form10_2 2" xfId="1720"/>
    <cellStyle name="_New_Sofi_New Form10_2 3" xfId="1721"/>
    <cellStyle name="_New_Sofi_New Form10_2_ПРОГНОЗНЫЙ БАЛАНС (форма)" xfId="1722"/>
    <cellStyle name="_New_Sofi_New Form10_2_ПРОГНОЗНЫЙ БАЛАНС (форма) 2" xfId="1723"/>
    <cellStyle name="_New_Sofi_New Form10_2_ПРОГНОЗНЫЙ БАЛАНС (форма) 3" xfId="1724"/>
    <cellStyle name="_New_Sofi_Nsi" xfId="1725"/>
    <cellStyle name="_New_Sofi_Nsi - last version" xfId="1726"/>
    <cellStyle name="_New_Sofi_Nsi - last version 2" xfId="1727"/>
    <cellStyle name="_New_Sofi_Nsi - last version 3" xfId="1728"/>
    <cellStyle name="_New_Sofi_Nsi - last version for programming" xfId="1729"/>
    <cellStyle name="_New_Sofi_Nsi - last version for programming 2" xfId="1730"/>
    <cellStyle name="_New_Sofi_Nsi - last version for programming 3" xfId="1731"/>
    <cellStyle name="_New_Sofi_Nsi - last version for programming_ПРОГНОЗНЫЙ БАЛАНС (форма)" xfId="1732"/>
    <cellStyle name="_New_Sofi_Nsi - last version for programming_ПРОГНОЗНЫЙ БАЛАНС (форма) 2" xfId="1733"/>
    <cellStyle name="_New_Sofi_Nsi - last version for programming_ПРОГНОЗНЫЙ БАЛАНС (форма) 3" xfId="1734"/>
    <cellStyle name="_New_Sofi_Nsi - last version_ПРОГНОЗНЫЙ БАЛАНС (форма)" xfId="1735"/>
    <cellStyle name="_New_Sofi_Nsi - last version_ПРОГНОЗНЫЙ БАЛАНС (форма) 2" xfId="1736"/>
    <cellStyle name="_New_Sofi_Nsi - last version_ПРОГНОЗНЫЙ БАЛАНС (форма) 3" xfId="1737"/>
    <cellStyle name="_New_Sofi_Nsi - next_last version" xfId="1738"/>
    <cellStyle name="_New_Sofi_Nsi - next_last version 2" xfId="1739"/>
    <cellStyle name="_New_Sofi_Nsi - next_last version 3" xfId="1740"/>
    <cellStyle name="_New_Sofi_Nsi - next_last version_ПРОГНОЗНЫЙ БАЛАНС (форма)" xfId="1741"/>
    <cellStyle name="_New_Sofi_Nsi - next_last version_ПРОГНОЗНЫЙ БАЛАНС (форма) 2" xfId="1742"/>
    <cellStyle name="_New_Sofi_Nsi - next_last version_ПРОГНОЗНЫЙ БАЛАНС (форма) 3" xfId="1743"/>
    <cellStyle name="_New_Sofi_Nsi - plan - final" xfId="1744"/>
    <cellStyle name="_New_Sofi_Nsi - plan - final 2" xfId="1745"/>
    <cellStyle name="_New_Sofi_Nsi - plan - final 3" xfId="1746"/>
    <cellStyle name="_New_Sofi_Nsi - plan - final_ПРОГНОЗНЫЙ БАЛАНС (форма)" xfId="1747"/>
    <cellStyle name="_New_Sofi_Nsi - plan - final_ПРОГНОЗНЫЙ БАЛАНС (форма) 2" xfId="1748"/>
    <cellStyle name="_New_Sofi_Nsi - plan - final_ПРОГНОЗНЫЙ БАЛАНС (форма) 3" xfId="1749"/>
    <cellStyle name="_New_Sofi_Nsi 2" xfId="1750"/>
    <cellStyle name="_New_Sofi_Nsi 3" xfId="1751"/>
    <cellStyle name="_New_Sofi_Nsi 4" xfId="1752"/>
    <cellStyle name="_New_Sofi_Nsi 5" xfId="1753"/>
    <cellStyle name="_New_Sofi_Nsi 6" xfId="1754"/>
    <cellStyle name="_New_Sofi_Nsi 7" xfId="1755"/>
    <cellStyle name="_New_Sofi_Nsi 8" xfId="1756"/>
    <cellStyle name="_New_Sofi_Nsi -super_ last version" xfId="1757"/>
    <cellStyle name="_New_Sofi_Nsi -super_ last version 2" xfId="1758"/>
    <cellStyle name="_New_Sofi_Nsi -super_ last version 3" xfId="1759"/>
    <cellStyle name="_New_Sofi_Nsi -super_ last version_ПРОГНОЗНЫЙ БАЛАНС (форма)" xfId="1760"/>
    <cellStyle name="_New_Sofi_Nsi -super_ last version_ПРОГНОЗНЫЙ БАЛАНС (форма) 2" xfId="1761"/>
    <cellStyle name="_New_Sofi_Nsi -super_ last version_ПРОГНОЗНЫЙ БАЛАНС (форма) 3" xfId="1762"/>
    <cellStyle name="_New_Sofi_Nsi(2)" xfId="1763"/>
    <cellStyle name="_New_Sofi_Nsi(2) 2" xfId="1764"/>
    <cellStyle name="_New_Sofi_Nsi(2) 3" xfId="1765"/>
    <cellStyle name="_New_Sofi_Nsi(2)_ПРОГНОЗНЫЙ БАЛАНС (форма)" xfId="1766"/>
    <cellStyle name="_New_Sofi_Nsi(2)_ПРОГНОЗНЫЙ БАЛАНС (форма) 2" xfId="1767"/>
    <cellStyle name="_New_Sofi_Nsi(2)_ПРОГНОЗНЫЙ БАЛАНС (форма) 3" xfId="1768"/>
    <cellStyle name="_New_Sofi_Nsi_1" xfId="1769"/>
    <cellStyle name="_New_Sofi_Nsi_1 2" xfId="1770"/>
    <cellStyle name="_New_Sofi_Nsi_1 3" xfId="1771"/>
    <cellStyle name="_New_Sofi_Nsi_1_ПРОГНОЗНЫЙ БАЛАНС (форма)" xfId="1772"/>
    <cellStyle name="_New_Sofi_Nsi_1_ПРОГНОЗНЫЙ БАЛАНС (форма) 2" xfId="1773"/>
    <cellStyle name="_New_Sofi_Nsi_1_ПРОГНОЗНЫЙ БАЛАНС (форма) 3" xfId="1774"/>
    <cellStyle name="_New_Sofi_Nsi_139" xfId="1775"/>
    <cellStyle name="_New_Sofi_Nsi_139 2" xfId="1776"/>
    <cellStyle name="_New_Sofi_Nsi_139 3" xfId="1777"/>
    <cellStyle name="_New_Sofi_Nsi_139_ПРОГНОЗНЫЙ БАЛАНС (форма)" xfId="1778"/>
    <cellStyle name="_New_Sofi_Nsi_139_ПРОГНОЗНЫЙ БАЛАНС (форма) 2" xfId="1779"/>
    <cellStyle name="_New_Sofi_Nsi_139_ПРОГНОЗНЫЙ БАЛАНС (форма) 3" xfId="1780"/>
    <cellStyle name="_New_Sofi_Nsi_140" xfId="1781"/>
    <cellStyle name="_New_Sofi_Nsi_140 2" xfId="1782"/>
    <cellStyle name="_New_Sofi_Nsi_140 3" xfId="1783"/>
    <cellStyle name="_New_Sofi_Nsi_140(Зах)" xfId="1784"/>
    <cellStyle name="_New_Sofi_Nsi_140(Зах) 2" xfId="1785"/>
    <cellStyle name="_New_Sofi_Nsi_140(Зах) 3" xfId="1786"/>
    <cellStyle name="_New_Sofi_Nsi_140(Зах)_ПРОГНОЗНЫЙ БАЛАНС (форма)" xfId="1787"/>
    <cellStyle name="_New_Sofi_Nsi_140(Зах)_ПРОГНОЗНЫЙ БАЛАНС (форма) 2" xfId="1788"/>
    <cellStyle name="_New_Sofi_Nsi_140(Зах)_ПРОГНОЗНЫЙ БАЛАНС (форма) 3" xfId="1789"/>
    <cellStyle name="_New_Sofi_Nsi_140_mod" xfId="1790"/>
    <cellStyle name="_New_Sofi_Nsi_140_mod 2" xfId="1791"/>
    <cellStyle name="_New_Sofi_Nsi_140_mod 3" xfId="1792"/>
    <cellStyle name="_New_Sofi_Nsi_140_mod_ПРОГНОЗНЫЙ БАЛАНС (форма)" xfId="1793"/>
    <cellStyle name="_New_Sofi_Nsi_140_mod_ПРОГНОЗНЫЙ БАЛАНС (форма) 2" xfId="1794"/>
    <cellStyle name="_New_Sofi_Nsi_140_mod_ПРОГНОЗНЫЙ БАЛАНС (форма) 3" xfId="1795"/>
    <cellStyle name="_New_Sofi_Nsi_140_ПРОГНОЗНЫЙ БАЛАНС (форма)" xfId="1796"/>
    <cellStyle name="_New_Sofi_Nsi_140_ПРОГНОЗНЫЙ БАЛАНС (форма) 2" xfId="1797"/>
    <cellStyle name="_New_Sofi_Nsi_140_ПРОГНОЗНЫЙ БАЛАНС (форма) 3" xfId="1798"/>
    <cellStyle name="_New_Sofi_Nsi_158" xfId="1799"/>
    <cellStyle name="_New_Sofi_Nsi_158 2" xfId="1800"/>
    <cellStyle name="_New_Sofi_Nsi_158 3" xfId="1801"/>
    <cellStyle name="_New_Sofi_Nsi_158_ПРОГНОЗНЫЙ БАЛАНС (форма)" xfId="1802"/>
    <cellStyle name="_New_Sofi_Nsi_158_ПРОГНОЗНЫЙ БАЛАНС (форма) 2" xfId="1803"/>
    <cellStyle name="_New_Sofi_Nsi_158_ПРОГНОЗНЫЙ БАЛАНС (форма) 3" xfId="1804"/>
    <cellStyle name="_New_Sofi_Nsi_Express" xfId="1805"/>
    <cellStyle name="_New_Sofi_Nsi_Express 2" xfId="1806"/>
    <cellStyle name="_New_Sofi_Nsi_Express 3" xfId="1807"/>
    <cellStyle name="_New_Sofi_Nsi_Express_ПРОГНОЗНЫЙ БАЛАНС (форма)" xfId="1808"/>
    <cellStyle name="_New_Sofi_Nsi_Express_ПРОГНОЗНЫЙ БАЛАНС (форма) 2" xfId="1809"/>
    <cellStyle name="_New_Sofi_Nsi_Express_ПРОГНОЗНЫЙ БАЛАНС (форма) 3" xfId="1810"/>
    <cellStyle name="_New_Sofi_Nsi_Jan1" xfId="1811"/>
    <cellStyle name="_New_Sofi_Nsi_Jan1 2" xfId="1812"/>
    <cellStyle name="_New_Sofi_Nsi_Jan1 3" xfId="1813"/>
    <cellStyle name="_New_Sofi_Nsi_Jan1_ПРОГНОЗНЫЙ БАЛАНС (форма)" xfId="1814"/>
    <cellStyle name="_New_Sofi_Nsi_Jan1_ПРОГНОЗНЫЙ БАЛАНС (форма) 2" xfId="1815"/>
    <cellStyle name="_New_Sofi_Nsi_Jan1_ПРОГНОЗНЫЙ БАЛАНС (форма) 3" xfId="1816"/>
    <cellStyle name="_New_Sofi_Nsi_test" xfId="1817"/>
    <cellStyle name="_New_Sofi_Nsi_test 2" xfId="1818"/>
    <cellStyle name="_New_Sofi_Nsi_test 3" xfId="1819"/>
    <cellStyle name="_New_Sofi_Nsi_test_ПРОГНОЗНЫЙ БАЛАНС (форма)" xfId="1820"/>
    <cellStyle name="_New_Sofi_Nsi_test_ПРОГНОЗНЫЙ БАЛАНС (форма) 2" xfId="1821"/>
    <cellStyle name="_New_Sofi_Nsi_test_ПРОГНОЗНЫЙ БАЛАНС (форма) 3" xfId="1822"/>
    <cellStyle name="_New_Sofi_Nsi_ПРОГНОЗНЫЙ БАЛАНС (форма)" xfId="1823"/>
    <cellStyle name="_New_Sofi_Nsi_ПРОГНОЗНЫЙ БАЛАНС (форма) 2" xfId="1824"/>
    <cellStyle name="_New_Sofi_Nsi_ПРОГНОЗНЫЙ БАЛАНС (форма) 3" xfId="1825"/>
    <cellStyle name="_New_Sofi_Nsi2" xfId="1826"/>
    <cellStyle name="_New_Sofi_Nsi2 2" xfId="1827"/>
    <cellStyle name="_New_Sofi_Nsi2 3" xfId="1828"/>
    <cellStyle name="_New_Sofi_Nsi2_ПРОГНОЗНЫЙ БАЛАНС (форма)" xfId="1829"/>
    <cellStyle name="_New_Sofi_Nsi2_ПРОГНОЗНЫЙ БАЛАНС (форма) 2" xfId="1830"/>
    <cellStyle name="_New_Sofi_Nsi2_ПРОГНОЗНЫЙ БАЛАНС (форма) 3" xfId="1831"/>
    <cellStyle name="_New_Sofi_Nsi-Services" xfId="1832"/>
    <cellStyle name="_New_Sofi_Nsi-Services 2" xfId="1833"/>
    <cellStyle name="_New_Sofi_Nsi-Services 3" xfId="1834"/>
    <cellStyle name="_New_Sofi_Nsi-Services_ПРОГНОЗНЫЙ БАЛАНС (форма)" xfId="1835"/>
    <cellStyle name="_New_Sofi_Nsi-Services_ПРОГНОЗНЫЙ БАЛАНС (форма) 2" xfId="1836"/>
    <cellStyle name="_New_Sofi_Nsi-Services_ПРОГНОЗНЫЙ БАЛАНС (форма) 3" xfId="1837"/>
    <cellStyle name="_New_Sofi_P&amp;L" xfId="1838"/>
    <cellStyle name="_New_Sofi_P&amp;L 2" xfId="1839"/>
    <cellStyle name="_New_Sofi_P&amp;L 3" xfId="1840"/>
    <cellStyle name="_New_Sofi_P&amp;L_ПРОГНОЗНЫЙ БАЛАНС (форма)" xfId="1841"/>
    <cellStyle name="_New_Sofi_P&amp;L_ПРОГНОЗНЫЙ БАЛАНС (форма) 2" xfId="1842"/>
    <cellStyle name="_New_Sofi_P&amp;L_ПРОГНОЗНЫЙ БАЛАНС (форма) 3" xfId="1843"/>
    <cellStyle name="_New_Sofi_S0400" xfId="1844"/>
    <cellStyle name="_New_Sofi_S0400 2" xfId="1845"/>
    <cellStyle name="_New_Sofi_S0400 3" xfId="1846"/>
    <cellStyle name="_New_Sofi_S0400_ПРОГНОЗНЫЙ БАЛАНС (форма)" xfId="1847"/>
    <cellStyle name="_New_Sofi_S0400_ПРОГНОЗНЫЙ БАЛАНС (форма) 2" xfId="1848"/>
    <cellStyle name="_New_Sofi_S0400_ПРОГНОЗНЫЙ БАЛАНС (форма) 3" xfId="1849"/>
    <cellStyle name="_New_Sofi_S13001" xfId="1850"/>
    <cellStyle name="_New_Sofi_S13001 2" xfId="1851"/>
    <cellStyle name="_New_Sofi_S13001 3" xfId="1852"/>
    <cellStyle name="_New_Sofi_S13001_ПРОГНОЗНЫЙ БАЛАНС (форма)" xfId="1853"/>
    <cellStyle name="_New_Sofi_S13001_ПРОГНОЗНЫЙ БАЛАНС (форма) 2" xfId="1854"/>
    <cellStyle name="_New_Sofi_S13001_ПРОГНОЗНЫЙ БАЛАНС (форма) 3" xfId="1855"/>
    <cellStyle name="_New_Sofi_Sheet1" xfId="1856"/>
    <cellStyle name="_New_Sofi_Sheet1 2" xfId="1857"/>
    <cellStyle name="_New_Sofi_Sheet1 3" xfId="1858"/>
    <cellStyle name="_New_Sofi_Sheet1_ПРОГНОЗНЫЙ БАЛАНС (форма)" xfId="1859"/>
    <cellStyle name="_New_Sofi_Sheet1_ПРОГНОЗНЫЙ БАЛАНС (форма) 2" xfId="1860"/>
    <cellStyle name="_New_Sofi_Sheet1_ПРОГНОЗНЫЙ БАЛАНС (форма) 3" xfId="1861"/>
    <cellStyle name="_New_Sofi_SOFI" xfId="1862"/>
    <cellStyle name="_New_Sofi_sofi - plan_AP270202ii" xfId="1863"/>
    <cellStyle name="_New_Sofi_sofi - plan_AP270202ii 2" xfId="1864"/>
    <cellStyle name="_New_Sofi_sofi - plan_AP270202ii 3" xfId="1865"/>
    <cellStyle name="_New_Sofi_sofi - plan_AP270202ii_ПРОГНОЗНЫЙ БАЛАНС (форма)" xfId="1866"/>
    <cellStyle name="_New_Sofi_sofi - plan_AP270202ii_ПРОГНОЗНЫЙ БАЛАНС (форма) 2" xfId="1867"/>
    <cellStyle name="_New_Sofi_sofi - plan_AP270202ii_ПРОГНОЗНЫЙ БАЛАНС (форма) 3" xfId="1868"/>
    <cellStyle name="_New_Sofi_sofi - plan_AP270202iii" xfId="1869"/>
    <cellStyle name="_New_Sofi_sofi - plan_AP270202iii 2" xfId="1870"/>
    <cellStyle name="_New_Sofi_sofi - plan_AP270202iii 3" xfId="1871"/>
    <cellStyle name="_New_Sofi_sofi - plan_AP270202iii_ПРОГНОЗНЫЙ БАЛАНС (форма)" xfId="1872"/>
    <cellStyle name="_New_Sofi_sofi - plan_AP270202iii_ПРОГНОЗНЫЙ БАЛАНС (форма) 2" xfId="1873"/>
    <cellStyle name="_New_Sofi_sofi - plan_AP270202iii_ПРОГНОЗНЫЙ БАЛАНС (форма) 3" xfId="1874"/>
    <cellStyle name="_New_Sofi_sofi - plan_AP270202iv" xfId="1875"/>
    <cellStyle name="_New_Sofi_sofi - plan_AP270202iv 2" xfId="1876"/>
    <cellStyle name="_New_Sofi_sofi - plan_AP270202iv 3" xfId="1877"/>
    <cellStyle name="_New_Sofi_sofi - plan_AP270202iv_ПРОГНОЗНЫЙ БАЛАНС (форма)" xfId="1878"/>
    <cellStyle name="_New_Sofi_sofi - plan_AP270202iv_ПРОГНОЗНЫЙ БАЛАНС (форма) 2" xfId="1879"/>
    <cellStyle name="_New_Sofi_sofi - plan_AP270202iv_ПРОГНОЗНЫЙ БАЛАНС (форма) 3" xfId="1880"/>
    <cellStyle name="_New_Sofi_Sofi vs Sobi" xfId="1881"/>
    <cellStyle name="_New_Sofi_Sofi vs Sobi 2" xfId="1882"/>
    <cellStyle name="_New_Sofi_Sofi vs Sobi 3" xfId="1883"/>
    <cellStyle name="_New_Sofi_Sofi vs Sobi_ПРОГНОЗНЫЙ БАЛАНС (форма)" xfId="1884"/>
    <cellStyle name="_New_Sofi_Sofi vs Sobi_ПРОГНОЗНЫЙ БАЛАНС (форма) 2" xfId="1885"/>
    <cellStyle name="_New_Sofi_Sofi vs Sobi_ПРОГНОЗНЫЙ БАЛАНС (форма) 3" xfId="1886"/>
    <cellStyle name="_New_Sofi_Sofi_PBD 27-11-01" xfId="1887"/>
    <cellStyle name="_New_Sofi_Sofi_PBD 27-11-01 2" xfId="1888"/>
    <cellStyle name="_New_Sofi_Sofi_PBD 27-11-01 3" xfId="1889"/>
    <cellStyle name="_New_Sofi_Sofi_PBD 27-11-01_ПРОГНОЗНЫЙ БАЛАНС (форма)" xfId="1890"/>
    <cellStyle name="_New_Sofi_Sofi_PBD 27-11-01_ПРОГНОЗНЫЙ БАЛАНС (форма) 2" xfId="1891"/>
    <cellStyle name="_New_Sofi_Sofi_PBD 27-11-01_ПРОГНОЗНЫЙ БАЛАНС (форма) 3" xfId="1892"/>
    <cellStyle name="_New_Sofi_SOFI_TEPs_AOK_130902" xfId="1893"/>
    <cellStyle name="_New_Sofi_SOFI_TEPs_AOK_130902 2" xfId="1894"/>
    <cellStyle name="_New_Sofi_SOFI_TEPs_AOK_130902 3" xfId="1895"/>
    <cellStyle name="_New_Sofi_SOFI_TEPs_AOK_130902_ПРОГНОЗНЫЙ БАЛАНС (форма)" xfId="1896"/>
    <cellStyle name="_New_Sofi_SOFI_TEPs_AOK_130902_ПРОГНОЗНЫЙ БАЛАНС (форма) 2" xfId="1897"/>
    <cellStyle name="_New_Sofi_SOFI_TEPs_AOK_130902_ПРОГНОЗНЫЙ БАЛАНС (форма) 3" xfId="1898"/>
    <cellStyle name="_New_Sofi_SOFI_СМЕТА_УР" xfId="1899"/>
    <cellStyle name="_New_Sofi_SOFI_СМЕТА_УР 2" xfId="1900"/>
    <cellStyle name="_New_Sofi_Sofi145a" xfId="1901"/>
    <cellStyle name="_New_Sofi_Sofi145a 2" xfId="1902"/>
    <cellStyle name="_New_Sofi_Sofi145a 3" xfId="1903"/>
    <cellStyle name="_New_Sofi_Sofi145a_ПРОГНОЗНЫЙ БАЛАНС (форма)" xfId="1904"/>
    <cellStyle name="_New_Sofi_Sofi145a_ПРОГНОЗНЫЙ БАЛАНС (форма) 2" xfId="1905"/>
    <cellStyle name="_New_Sofi_Sofi145a_ПРОГНОЗНЫЙ БАЛАНС (форма) 3" xfId="1906"/>
    <cellStyle name="_New_Sofi_Sofi153" xfId="1907"/>
    <cellStyle name="_New_Sofi_Sofi153 2" xfId="1908"/>
    <cellStyle name="_New_Sofi_Sofi153 3" xfId="1909"/>
    <cellStyle name="_New_Sofi_Sofi153_ПРОГНОЗНЫЙ БАЛАНС (форма)" xfId="1910"/>
    <cellStyle name="_New_Sofi_Sofi153_ПРОГНОЗНЫЙ БАЛАНС (форма) 2" xfId="1911"/>
    <cellStyle name="_New_Sofi_Sofi153_ПРОГНОЗНЫЙ БАЛАНС (форма) 3" xfId="1912"/>
    <cellStyle name="_New_Sofi_Summary" xfId="1913"/>
    <cellStyle name="_New_Sofi_Summary 2" xfId="1914"/>
    <cellStyle name="_New_Sofi_Summary 3" xfId="1915"/>
    <cellStyle name="_New_Sofi_Summary_ПРОГНОЗНЫЙ БАЛАНС (форма)" xfId="1916"/>
    <cellStyle name="_New_Sofi_Summary_ПРОГНОЗНЫЙ БАЛАНС (форма) 2" xfId="1917"/>
    <cellStyle name="_New_Sofi_Summary_ПРОГНОЗНЫЙ БАЛАНС (форма) 3" xfId="1918"/>
    <cellStyle name="_New_Sofi_SXXXX_Express_c Links" xfId="1919"/>
    <cellStyle name="_New_Sofi_SXXXX_Express_c Links 2" xfId="1920"/>
    <cellStyle name="_New_Sofi_SXXXX_Express_c Links 3" xfId="1921"/>
    <cellStyle name="_New_Sofi_SXXXX_Express_c Links_ПРОГНОЗНЫЙ БАЛАНС (форма)" xfId="1922"/>
    <cellStyle name="_New_Sofi_SXXXX_Express_c Links_ПРОГНОЗНЫЙ БАЛАНС (форма) 2" xfId="1923"/>
    <cellStyle name="_New_Sofi_SXXXX_Express_c Links_ПРОГНОЗНЫЙ БАЛАНС (форма) 3" xfId="1924"/>
    <cellStyle name="_New_Sofi_Tax_form_1кв_3" xfId="1925"/>
    <cellStyle name="_New_Sofi_Tax_form_1кв_3 2" xfId="1926"/>
    <cellStyle name="_New_Sofi_Tax_form_1кв_3 3" xfId="1927"/>
    <cellStyle name="_New_Sofi_Tax_form_1кв_3_ПРОГНОЗНЫЙ БАЛАНС (форма)" xfId="1928"/>
    <cellStyle name="_New_Sofi_Tax_form_1кв_3_ПРОГНОЗНЫЙ БАЛАНС (форма) 2" xfId="1929"/>
    <cellStyle name="_New_Sofi_Tax_form_1кв_3_ПРОГНОЗНЫЙ БАЛАНС (форма) 3" xfId="1930"/>
    <cellStyle name="_New_Sofi_test_11" xfId="1931"/>
    <cellStyle name="_New_Sofi_test_11 2" xfId="1932"/>
    <cellStyle name="_New_Sofi_test_11 3" xfId="1933"/>
    <cellStyle name="_New_Sofi_test_11_ПРОГНОЗНЫЙ БАЛАНС (форма)" xfId="1934"/>
    <cellStyle name="_New_Sofi_test_11_ПРОГНОЗНЫЙ БАЛАНС (форма) 2" xfId="1935"/>
    <cellStyle name="_New_Sofi_test_11_ПРОГНОЗНЫЙ БАЛАНС (форма) 3" xfId="1936"/>
    <cellStyle name="_New_Sofi_БКЭ" xfId="1937"/>
    <cellStyle name="_New_Sofi_БКЭ 2" xfId="1938"/>
    <cellStyle name="_New_Sofi_БКЭ 3" xfId="1939"/>
    <cellStyle name="_New_Sofi_БКЭ_ПРОГНОЗНЫЙ БАЛАНС (форма)" xfId="1940"/>
    <cellStyle name="_New_Sofi_БКЭ_ПРОГНОЗНЫЙ БАЛАНС (форма) 2" xfId="1941"/>
    <cellStyle name="_New_Sofi_БКЭ_ПРОГНОЗНЫЙ БАЛАНС (форма) 3" xfId="1942"/>
    <cellStyle name="_New_Sofi_для вставки в пакет за 2001" xfId="1943"/>
    <cellStyle name="_New_Sofi_для вставки в пакет за 2001 2" xfId="1944"/>
    <cellStyle name="_New_Sofi_для вставки в пакет за 2001 3" xfId="1945"/>
    <cellStyle name="_New_Sofi_для вставки в пакет за 2001_ПРОГНОЗНЫЙ БАЛАНС (форма)" xfId="1946"/>
    <cellStyle name="_New_Sofi_для вставки в пакет за 2001_ПРОГНОЗНЫЙ БАЛАНС (форма) 2" xfId="1947"/>
    <cellStyle name="_New_Sofi_для вставки в пакет за 2001_ПРОГНОЗНЫЙ БАЛАНС (форма) 3" xfId="1948"/>
    <cellStyle name="_New_Sofi_дляГалиныВ" xfId="1949"/>
    <cellStyle name="_New_Sofi_дляГалиныВ 2" xfId="1950"/>
    <cellStyle name="_New_Sofi_дляГалиныВ 3" xfId="1951"/>
    <cellStyle name="_New_Sofi_дляГалиныВ_ПРОГНОЗНЫЙ БАЛАНС (форма)" xfId="1952"/>
    <cellStyle name="_New_Sofi_дляГалиныВ_ПРОГНОЗНЫЙ БАЛАНС (форма) 2" xfId="1953"/>
    <cellStyle name="_New_Sofi_дляГалиныВ_ПРОГНОЗНЫЙ БАЛАНС (форма) 3" xfId="1954"/>
    <cellStyle name="_New_Sofi_Книга7" xfId="1955"/>
    <cellStyle name="_New_Sofi_Книга7 2" xfId="1956"/>
    <cellStyle name="_New_Sofi_Книга7 3" xfId="1957"/>
    <cellStyle name="_New_Sofi_Книга7_ПРОГНОЗНЫЙ БАЛАНС (форма)" xfId="1958"/>
    <cellStyle name="_New_Sofi_Книга7_ПРОГНОЗНЫЙ БАЛАНС (форма) 2" xfId="1959"/>
    <cellStyle name="_New_Sofi_Книга7_ПРОГНОЗНЫЙ БАЛАНС (форма) 3" xfId="1960"/>
    <cellStyle name="_New_Sofi_Лист1" xfId="1961"/>
    <cellStyle name="_New_Sofi_Лист1 2" xfId="1962"/>
    <cellStyle name="_New_Sofi_Лист1 3" xfId="1963"/>
    <cellStyle name="_New_Sofi_Лист1_ПРОГНОЗНЫЙ БАЛАНС (форма)" xfId="1964"/>
    <cellStyle name="_New_Sofi_Лист1_ПРОГНОЗНЫЙ БАЛАНС (форма) 2" xfId="1965"/>
    <cellStyle name="_New_Sofi_Лист1_ПРОГНОЗНЫЙ БАЛАНС (форма) 3" xfId="1966"/>
    <cellStyle name="_New_Sofi_ОСН. ДЕЯТ." xfId="1967"/>
    <cellStyle name="_New_Sofi_ОСН. ДЕЯТ. 2" xfId="1968"/>
    <cellStyle name="_New_Sofi_ОСН. ДЕЯТ. 3" xfId="1969"/>
    <cellStyle name="_New_Sofi_ОСН. ДЕЯТ._ПРОГНОЗНЫЙ БАЛАНС (форма)" xfId="1970"/>
    <cellStyle name="_New_Sofi_ОСН. ДЕЯТ._ПРОГНОЗНЫЙ БАЛАНС (форма) 2" xfId="1971"/>
    <cellStyle name="_New_Sofi_ОСН. ДЕЯТ._ПРОГНОЗНЫЙ БАЛАНС (форма) 3" xfId="1972"/>
    <cellStyle name="_New_Sofi_Перечень названий форм" xfId="1973"/>
    <cellStyle name="_New_Sofi_Перечень названий форм_СМЕТА_УР" xfId="1974"/>
    <cellStyle name="_New_Sofi_Перечень названий форм_СМЕТА_УР 2" xfId="1975"/>
    <cellStyle name="_New_Sofi_Подразделения" xfId="1976"/>
    <cellStyle name="_New_Sofi_Подразделения 2" xfId="1977"/>
    <cellStyle name="_New_Sofi_Подразделения 3" xfId="1978"/>
    <cellStyle name="_New_Sofi_Подразделения_ПРОГНОЗНЫЙ БАЛАНС (форма)" xfId="1979"/>
    <cellStyle name="_New_Sofi_Подразделения_ПРОГНОЗНЫЙ БАЛАНС (форма) 2" xfId="1980"/>
    <cellStyle name="_New_Sofi_Подразделения_ПРОГНОЗНЫЙ БАЛАНС (форма) 3" xfId="1981"/>
    <cellStyle name="_New_Sofi_ПРОГНОЗНЫЙ БАЛАНС (форма)" xfId="1982"/>
    <cellStyle name="_New_Sofi_ПРОГНОЗНЫЙ БАЛАНС (форма) 2" xfId="1983"/>
    <cellStyle name="_New_Sofi_ПРОГНОЗНЫЙ БАЛАНС (форма) 3" xfId="1984"/>
    <cellStyle name="_New_Sofi_Список тиражирования" xfId="1985"/>
    <cellStyle name="_New_Sofi_Список тиражирования 2" xfId="1986"/>
    <cellStyle name="_New_Sofi_Список тиражирования 3" xfId="1987"/>
    <cellStyle name="_New_Sofi_Список тиражирования_ПРОГНОЗНЫЙ БАЛАНС (форма)" xfId="1988"/>
    <cellStyle name="_New_Sofi_Список тиражирования_ПРОГНОЗНЫЙ БАЛАНС (форма) 2" xfId="1989"/>
    <cellStyle name="_New_Sofi_Список тиражирования_ПРОГНОЗНЫЙ БАЛАНС (форма) 3" xfId="1990"/>
    <cellStyle name="_New_Sofi_Форма 12 last" xfId="1991"/>
    <cellStyle name="_New_Sofi_Форма 12 last 2" xfId="1992"/>
    <cellStyle name="_New_Sofi_Форма 12 last 3" xfId="1993"/>
    <cellStyle name="_New_Sofi_Форма 12 last_ПРОГНОЗНЫЙ БАЛАНС (форма)" xfId="1994"/>
    <cellStyle name="_New_Sofi_Форма 12 last_ПРОГНОЗНЫЙ БАЛАНС (форма) 2" xfId="1995"/>
    <cellStyle name="_New_Sofi_Форма 12 last_ПРОГНОЗНЫЙ БАЛАНС (форма) 3" xfId="1996"/>
    <cellStyle name="_NN-SF-9-mon" xfId="1997"/>
    <cellStyle name="_NN-SF-9-mon_1" xfId="1998"/>
    <cellStyle name="_NN-SF-9-mon_1_СМЕТА_УР" xfId="1999"/>
    <cellStyle name="_NN-SF-9-mon_1_СМЕТА_УР 2" xfId="2000"/>
    <cellStyle name="_NN-SF-9-mon_5 -З (2)" xfId="2001"/>
    <cellStyle name="_NN-SF-9-mon_5 -З (2)_СМЕТА_УР" xfId="2002"/>
    <cellStyle name="_NN-SF-9-mon_5 -З (2)_СМЕТА_УР 2" xfId="2003"/>
    <cellStyle name="_NN-SF-9-mon_L-B-P-2000" xfId="2004"/>
    <cellStyle name="_NN-SF-9-mon_L-B-P-2000_СМЕТА_УР" xfId="2005"/>
    <cellStyle name="_NN-SF-9-mon_L-B-P-2000_СМЕТА_УР 2" xfId="2006"/>
    <cellStyle name="_NN-SF-9-mon_L-Bur-SF-9-mon" xfId="2007"/>
    <cellStyle name="_NN-SF-9-mon_L-Bur-SF-9-mon_СМЕТА_УР" xfId="2008"/>
    <cellStyle name="_NN-SF-9-mon_L-Bur-SF-9-mon_СМЕТА_УР 2" xfId="2009"/>
    <cellStyle name="_NN-SF-9-mon_LHS-TRS-2000" xfId="2010"/>
    <cellStyle name="_NN-SF-9-mon_LHS-TRS-2000_СМЕТА_УР" xfId="2011"/>
    <cellStyle name="_NN-SF-9-mon_LHS-TRS-2000_СМЕТА_УР 2" xfId="2012"/>
    <cellStyle name="_NN-SF-9-mon_TRS-BUR-2000" xfId="2013"/>
    <cellStyle name="_NN-SF-9-mon_TRS-BUR-2000_СМЕТА_УР" xfId="2014"/>
    <cellStyle name="_NN-SF-9-mon_TRS-BUR-2000_СМЕТА_УР 2" xfId="2015"/>
    <cellStyle name="_NN-SF-9-mon_Декларация (2)" xfId="2016"/>
    <cellStyle name="_NN-SF-9-mon_Декларация (2)_СМЕТА_УР" xfId="2017"/>
    <cellStyle name="_NN-SF-9-mon_Декларация (2)_СМЕТА_УР 2" xfId="2018"/>
    <cellStyle name="_NN-SF-9-mon_Реал 2 (2)" xfId="2019"/>
    <cellStyle name="_NN-SF-9-mon_Реал 2 (2)_СМЕТА_УР" xfId="2020"/>
    <cellStyle name="_NN-SF-9-mon_Реал 2 (2)_СМЕТА_УР 2" xfId="2021"/>
    <cellStyle name="_NN-SF-9-mon_СМЕТА_УР" xfId="2022"/>
    <cellStyle name="_NN-SF-9-mon_СМЕТА_УР 2" xfId="2023"/>
    <cellStyle name="_NN-SF-9-mon_Ф-11  (2)" xfId="2024"/>
    <cellStyle name="_NN-SF-9-mon_Ф-11  (2)_СМЕТА_УР" xfId="2025"/>
    <cellStyle name="_NN-SF-9-mon_Ф-11  (2)_СМЕТА_УР 2" xfId="2026"/>
    <cellStyle name="_NN-SF-9-mon_Ф-11 (2)" xfId="2027"/>
    <cellStyle name="_NN-SF-9-mon_Ф-11 (2)_СМЕТА_УР" xfId="2028"/>
    <cellStyle name="_NN-SF-9-mon_Ф-11 (2)_СМЕТА_УР 2" xfId="2029"/>
    <cellStyle name="_NN-SF-9-mon_Ф3 (2)" xfId="2030"/>
    <cellStyle name="_NN-SF-9-mon_Ф3 (2)_СМЕТА_УР" xfId="2031"/>
    <cellStyle name="_NN-SF-9-mon_Ф3 (2)_СМЕТА_УР 2" xfId="2032"/>
    <cellStyle name="_NN-SF-9-mon_Ф4 (2)" xfId="2033"/>
    <cellStyle name="_NN-SF-9-mon_Ф4 (2)_СМЕТА_УР" xfId="2034"/>
    <cellStyle name="_NN-SF-9-mon_Ф4 (2)_СМЕТА_УР 2" xfId="2035"/>
    <cellStyle name="_NN-SF-9-mon_Ф5 (2)" xfId="2036"/>
    <cellStyle name="_NN-SF-9-mon_Ф5 (2)_СМЕТА_УР" xfId="2037"/>
    <cellStyle name="_NN-SF-9-mon_Ф5 (2)_СМЕТА_УР 2" xfId="2038"/>
    <cellStyle name="_Nsi" xfId="2039"/>
    <cellStyle name="_Nsi 2" xfId="2040"/>
    <cellStyle name="_Nsi 3" xfId="2041"/>
    <cellStyle name="_Nsi_ПРОГНОЗНЫЙ БАЛАНС (форма)" xfId="2042"/>
    <cellStyle name="_Nsi_ПРОГНОЗНЫЙ БАЛАНС (форма) 2" xfId="2043"/>
    <cellStyle name="_Nsi_ПРОГНОЗНЫЙ БАЛАНС (форма) 3" xfId="2044"/>
    <cellStyle name="_№13, №14" xfId="2045"/>
    <cellStyle name="_№13, №14 от 15.12.2006" xfId="2046"/>
    <cellStyle name="_№13, №14 от 15.12.2006_СМЕТА_УР" xfId="2047"/>
    <cellStyle name="_№13, №14 от 15.12.2006_СМЕТА_УР 2" xfId="2048"/>
    <cellStyle name="_№13, №14_СМЕТА_УР" xfId="2049"/>
    <cellStyle name="_№13, №14_СМЕТА_УР 2" xfId="2050"/>
    <cellStyle name="_№26 измен 15.12.06 4 вар " xfId="2051"/>
    <cellStyle name="_№26 измен 15.12.06 4 вар _СМЕТА_УР" xfId="2052"/>
    <cellStyle name="_№26 измен 15.12.06 4 вар _СМЕТА_УР 2" xfId="2053"/>
    <cellStyle name="_oil_export" xfId="2054"/>
    <cellStyle name="_oil_export_СМЕТА_УР" xfId="2055"/>
    <cellStyle name="_oil_export_СМЕТА_УР 2" xfId="2056"/>
    <cellStyle name="_Oil_production GFO-3" xfId="2057"/>
    <cellStyle name="_Oil_production GFO-3_СМЕТА_УР" xfId="2058"/>
    <cellStyle name="_Oil_production GFO-3_СМЕТА_УР 2" xfId="2059"/>
    <cellStyle name="_OLAP_OPEX_Report 2007" xfId="2060"/>
    <cellStyle name="_OLAP_OPEX_Report 2007_СМЕТА_УР" xfId="2061"/>
    <cellStyle name="_OLAP_OPEX_Report 2007_СМЕТА_УР 2" xfId="2062"/>
    <cellStyle name="_ONG Model (v1)" xfId="2063"/>
    <cellStyle name="_ONG Model (v1)_СМЕТА_УР" xfId="2064"/>
    <cellStyle name="_ONG Model (v1)_СМЕТА_УР 2" xfId="2065"/>
    <cellStyle name="_ONG Model (v4)" xfId="2066"/>
    <cellStyle name="_ONG Model (v4)_СМЕТА_УР" xfId="2067"/>
    <cellStyle name="_ONG Model (v4)_СМЕТА_УР 2" xfId="2068"/>
    <cellStyle name="_ONG Model (v9)" xfId="2069"/>
    <cellStyle name="_ONG Model (v9)_СМЕТА_УР" xfId="2070"/>
    <cellStyle name="_ONG Model (v9)_СМЕТА_УР 2" xfId="2071"/>
    <cellStyle name="_ONOS_ IT на 2007 от 03.10.2006" xfId="2072"/>
    <cellStyle name="_ONOS_ IT на 2007 от 03.10.2006 2" xfId="2073"/>
    <cellStyle name="_ONOS_ IT на 2007 от 03.10.2006 3" xfId="2074"/>
    <cellStyle name="_ONOS_ IT на 2007 от 03.10.2006_СМЕТА_УР" xfId="2075"/>
    <cellStyle name="_ONOS_ IT на 2007 от 03.10.2006_СМЕТА_УР 2" xfId="2076"/>
    <cellStyle name="_Operations Data" xfId="2077"/>
    <cellStyle name="_Operations Data_СМЕТА_УР" xfId="2078"/>
    <cellStyle name="_Operations Data_СМЕТА_УР 2" xfId="2079"/>
    <cellStyle name="_Oценка затратный подход" xfId="2080"/>
    <cellStyle name="_Oценка затратный подход_СМЕТА_УР" xfId="2081"/>
    <cellStyle name="_Oценка затратный подход_СМЕТА_УР 2" xfId="2082"/>
    <cellStyle name="_P&amp;L EP" xfId="2083"/>
    <cellStyle name="_P&amp;L EP 2" xfId="2084"/>
    <cellStyle name="_P&amp;L EP 3" xfId="2085"/>
    <cellStyle name="_P@L Свод2" xfId="2086"/>
    <cellStyle name="_P@L Свод2_СМЕТА_УР" xfId="2087"/>
    <cellStyle name="_P@L Свод2_СМЕТА_УР 2" xfId="2088"/>
    <cellStyle name="_Percent" xfId="2089"/>
    <cellStyle name="_PercentSpace" xfId="2090"/>
    <cellStyle name="_PL_без насосов_5мес_new_format (3)" xfId="2091"/>
    <cellStyle name="_PL_без насосов_5мес_new_format (3)_СМЕТА_УР" xfId="2092"/>
    <cellStyle name="_PL_без насосов_5мес_new_format (3)_СМЕТА_УР 2" xfId="2093"/>
    <cellStyle name="_Preliminary CFO 3Q earnings from Baturkin" xfId="2094"/>
    <cellStyle name="_Preliminary CFO 3Q earnings from Baturkin_СМЕТА_УР" xfId="2095"/>
    <cellStyle name="_Preliminary CFO 3Q earnings from Baturkin_СМЕТА_УР 2" xfId="2096"/>
    <cellStyle name="_R февраль" xfId="2097"/>
    <cellStyle name="_R февраль_СМЕТА_УР" xfId="2098"/>
    <cellStyle name="_R февраль_СМЕТА_УР 2" xfId="2099"/>
    <cellStyle name="_R-EP-04-091-а" xfId="2100"/>
    <cellStyle name="_R-EP-04-091-а 2" xfId="2101"/>
    <cellStyle name="_R-EP-04-091-а 3" xfId="2102"/>
    <cellStyle name="_RN" xfId="2103"/>
    <cellStyle name="_RN 2" xfId="2104"/>
    <cellStyle name="_RN 3" xfId="2105"/>
    <cellStyle name="_RP-2000" xfId="2106"/>
    <cellStyle name="_RP-2000 2" xfId="2107"/>
    <cellStyle name="_RP-2000 3" xfId="2108"/>
    <cellStyle name="_RP-2000new" xfId="2109"/>
    <cellStyle name="_RP-2000new_СМЕТА_УР" xfId="2110"/>
    <cellStyle name="_RP-2000new_СМЕТА_УР 2" xfId="2111"/>
    <cellStyle name="_Russian auto market" xfId="2112"/>
    <cellStyle name="_Russian auto market_Kolvinskoe_v7_(12 11 2008)" xfId="2113"/>
    <cellStyle name="_Russian auto market_Kolvinskoe_v7_(12 11 2008)_СМЕТА_УР" xfId="2114"/>
    <cellStyle name="_Russian auto market_Kolvinskoe_v7_(12 11 2008)_СМЕТА_УР 2" xfId="2115"/>
    <cellStyle name="_Russian auto market_СМЕТА_УР" xfId="2116"/>
    <cellStyle name="_Russian auto market_СМЕТА_УР 2" xfId="2117"/>
    <cellStyle name="_S0110" xfId="2118"/>
    <cellStyle name="_S0110 2" xfId="2119"/>
    <cellStyle name="_S0110 3" xfId="2120"/>
    <cellStyle name="_S0110_ПРОГНОЗНЫЙ БАЛАНС (форма)" xfId="2121"/>
    <cellStyle name="_S0110_ПРОГНОЗНЫЙ БАЛАНС (форма) 2" xfId="2122"/>
    <cellStyle name="_S0110_ПРОГНОЗНЫЙ БАЛАНС (форма) 3" xfId="2123"/>
    <cellStyle name="_S0279" xfId="2124"/>
    <cellStyle name="_S0279 2" xfId="2125"/>
    <cellStyle name="_S0279 3" xfId="2126"/>
    <cellStyle name="_S0279_ПРОГНОЗНЫЙ БАЛАНС (форма)" xfId="2127"/>
    <cellStyle name="_S0279_ПРОГНОЗНЫЙ БАЛАНС (форма) 2" xfId="2128"/>
    <cellStyle name="_S0279_ПРОГНОЗНЫЙ БАЛАНС (форма) 3" xfId="2129"/>
    <cellStyle name="_S11401+++" xfId="2130"/>
    <cellStyle name="_S11401+++ 2" xfId="2131"/>
    <cellStyle name="_S11401+++ 3" xfId="2132"/>
    <cellStyle name="_S11401+++_ПРОГНОЗНЫЙ БАЛАНС (форма)" xfId="2133"/>
    <cellStyle name="_S11401+++_ПРОГНОЗНЫЙ БАЛАНС (форма) 2" xfId="2134"/>
    <cellStyle name="_S11401+++_ПРОГНОЗНЫЙ БАЛАНС (форма) 3" xfId="2135"/>
    <cellStyle name="_S17301" xfId="2136"/>
    <cellStyle name="_S17301 2" xfId="2137"/>
    <cellStyle name="_S17301 3" xfId="2138"/>
    <cellStyle name="_S17301_ПРОГНОЗНЫЙ БАЛАНС (форма)" xfId="2139"/>
    <cellStyle name="_S17301_ПРОГНОЗНЫЙ БАЛАНС (форма) 2" xfId="2140"/>
    <cellStyle name="_S17301_ПРОГНОЗНЫЙ БАЛАНС (форма) 3" xfId="2141"/>
    <cellStyle name="_Sidanco Services - Monthly Reporting v7.07.2003" xfId="2142"/>
    <cellStyle name="_Sidanco Services - Monthly Reporting v7.07.2003_СМЕТА_УР" xfId="2143"/>
    <cellStyle name="_Sidanco Services - Monthly Reporting v7.07.2003_СМЕТА_УР 2" xfId="2144"/>
    <cellStyle name="_SIP-09-2001" xfId="2145"/>
    <cellStyle name="_SIP-09-2001_СМЕТА_УР" xfId="2146"/>
    <cellStyle name="_SIP-09-2001_СМЕТА_УР 2" xfId="2147"/>
    <cellStyle name="_SMC" xfId="2148"/>
    <cellStyle name="_SMC 2" xfId="2149"/>
    <cellStyle name="_SMC 3" xfId="2150"/>
    <cellStyle name="_SMC_2002N" xfId="2151"/>
    <cellStyle name="_SMC_2002N 2" xfId="2152"/>
    <cellStyle name="_SMC_2002N 3" xfId="2153"/>
    <cellStyle name="_SMC_2002N_" xfId="2154"/>
    <cellStyle name="_SMC_2002n_ (1)" xfId="2155"/>
    <cellStyle name="_SMC_2002n_ (1) 2" xfId="2156"/>
    <cellStyle name="_SMC_2002n_ (1) 3" xfId="2157"/>
    <cellStyle name="_SMC_2002n_ (1)_ПРОГНОЗНЫЙ БАЛАНС (форма)" xfId="2158"/>
    <cellStyle name="_SMC_2002n_ (1)_ПРОГНОЗНЫЙ БАЛАНС (форма) 2" xfId="2159"/>
    <cellStyle name="_SMC_2002n_ (1)_ПРОГНОЗНЫЙ БАЛАНС (форма) 3" xfId="2160"/>
    <cellStyle name="_SMC_2002N_ 2" xfId="2161"/>
    <cellStyle name="_SMC_2002N_ 3" xfId="2162"/>
    <cellStyle name="_SMC_2002N_ 4" xfId="2163"/>
    <cellStyle name="_SMC_2002N_ 5" xfId="2164"/>
    <cellStyle name="_SMC_2002N_ 6" xfId="2165"/>
    <cellStyle name="_SMC_2002N_ 7" xfId="2166"/>
    <cellStyle name="_SMC_2002N_ 8" xfId="2167"/>
    <cellStyle name="_SMC_2002N__ПРОГНОЗНЫЙ БАЛАНС (форма)" xfId="2168"/>
    <cellStyle name="_SMC_2002N__ПРОГНОЗНЫЙ БАЛАНС (форма) 2" xfId="2169"/>
    <cellStyle name="_SMC_2002N__ПРОГНОЗНЫЙ БАЛАНС (форма) 3" xfId="2170"/>
    <cellStyle name="_SMC_2002N_ПРОГНОЗНЫЙ БАЛАНС (форма)" xfId="2171"/>
    <cellStyle name="_SMC_2002N_ПРОГНОЗНЫЙ БАЛАНС (форма) 2" xfId="2172"/>
    <cellStyle name="_SMC_2002N_ПРОГНОЗНЫЙ БАЛАНС (форма) 3" xfId="2173"/>
    <cellStyle name="_SMC_BP1" xfId="2174"/>
    <cellStyle name="_SMC_BP1 2" xfId="2175"/>
    <cellStyle name="_SMC_BP1 3" xfId="2176"/>
    <cellStyle name="_SMC_BP1_ПРОГНОЗНЫЙ БАЛАНС (форма)" xfId="2177"/>
    <cellStyle name="_SMC_BP1_ПРОГНОЗНЫЙ БАЛАНС (форма) 2" xfId="2178"/>
    <cellStyle name="_SMC_BP1_ПРОГНОЗНЫЙ БАЛАНС (форма) 3" xfId="2179"/>
    <cellStyle name="_SMC_BP1N" xfId="2180"/>
    <cellStyle name="_SMC_BP1N 2" xfId="2181"/>
    <cellStyle name="_SMC_BP1N 3" xfId="2182"/>
    <cellStyle name="_SMC_BP1N_ПРОГНОЗНЫЙ БАЛАНС (форма)" xfId="2183"/>
    <cellStyle name="_SMC_BP1N_ПРОГНОЗНЫЙ БАЛАНС (форма) 2" xfId="2184"/>
    <cellStyle name="_SMC_BP1N_ПРОГНОЗНЫЙ БАЛАНС (форма) 3" xfId="2185"/>
    <cellStyle name="_SMC_БП ОНОС 2002_1" xfId="2186"/>
    <cellStyle name="_SMC_БП ОНОС 2002_1 2" xfId="2187"/>
    <cellStyle name="_SMC_БП ОНОС 2002_1 3" xfId="2188"/>
    <cellStyle name="_SMC_БП ОНОС 2002_1_ПРОГНОЗНЫЙ БАЛАНС (форма)" xfId="2189"/>
    <cellStyle name="_SMC_БП ОНОС 2002_1_ПРОГНОЗНЫЙ БАЛАНС (форма) 2" xfId="2190"/>
    <cellStyle name="_SMC_БП ОНОС 2002_1_ПРОГНОЗНЫЙ БАЛАНС (форма) 3" xfId="2191"/>
    <cellStyle name="_SMC_ПРОГНОЗНЫЙ БАЛАНС (форма)" xfId="2192"/>
    <cellStyle name="_SMC_ПРОГНОЗНЫЙ БАЛАНС (форма) 2" xfId="2193"/>
    <cellStyle name="_SMC_ПРОГНОЗНЫЙ БАЛАНС (форма) 3" xfId="2194"/>
    <cellStyle name="_sobi_020807_blank_ds" xfId="2195"/>
    <cellStyle name="_sobi_020807_blank_ds 2" xfId="2196"/>
    <cellStyle name="_sobi_020807_blank_ds 3" xfId="2197"/>
    <cellStyle name="_sobi_020807_blank_ds_ПРОГНОЗНЫЙ БАЛАНС (форма)" xfId="2198"/>
    <cellStyle name="_sobi_020807_blank_ds_ПРОГНОЗНЫЙ БАЛАНС (форма) 2" xfId="2199"/>
    <cellStyle name="_sobi_020807_blank_ds_ПРОГНОЗНЫЙ БАЛАНС (форма) 3" xfId="2200"/>
    <cellStyle name="_sobi_rf_020715_blank" xfId="2201"/>
    <cellStyle name="_sobi_rf_020715_blank 2" xfId="2202"/>
    <cellStyle name="_sobi_rf_020715_blank 3" xfId="2203"/>
    <cellStyle name="_sobi_rf_020715_blank_ПРОГНОЗНЫЙ БАЛАНС (форма)" xfId="2204"/>
    <cellStyle name="_sobi_rf_020715_blank_ПРОГНОЗНЫЙ БАЛАНС (форма) 2" xfId="2205"/>
    <cellStyle name="_sobi_rf_020715_blank_ПРОГНОЗНЫЙ БАЛАНС (форма) 3" xfId="2206"/>
    <cellStyle name="_social  3" xfId="2207"/>
    <cellStyle name="_social  3_СМЕТА_УР" xfId="2208"/>
    <cellStyle name="_social  3_СМЕТА_УР 2" xfId="2209"/>
    <cellStyle name="_Sofi_file" xfId="2210"/>
    <cellStyle name="_Sofi_file_СМЕТА_УР" xfId="2211"/>
    <cellStyle name="_Sofi_file_СМЕТА_УР 2" xfId="2212"/>
    <cellStyle name="_SOFI_TEPs_AOK_130902" xfId="2213"/>
    <cellStyle name="_SOFI_TEPs_AOK_130902 2" xfId="2214"/>
    <cellStyle name="_SOFI_TEPs_AOK_130902 3" xfId="2215"/>
    <cellStyle name="_SOFI_TEPs_AOK_130902_Dogovora" xfId="2216"/>
    <cellStyle name="_SOFI_TEPs_AOK_130902_Dogovora 2" xfId="2217"/>
    <cellStyle name="_SOFI_TEPs_AOK_130902_Dogovora 3" xfId="2218"/>
    <cellStyle name="_SOFI_TEPs_AOK_130902_Dogovora_ПРОГНОЗНЫЙ БАЛАНС (форма)" xfId="2219"/>
    <cellStyle name="_SOFI_TEPs_AOK_130902_Dogovora_ПРОГНОЗНЫЙ БАЛАНС (форма) 2" xfId="2220"/>
    <cellStyle name="_SOFI_TEPs_AOK_130902_Dogovora_ПРОГНОЗНЫЙ БАЛАНС (форма) 3" xfId="2221"/>
    <cellStyle name="_SOFI_TEPs_AOK_130902_S14206_Akt_sverki" xfId="2222"/>
    <cellStyle name="_SOFI_TEPs_AOK_130902_S14206_Akt_sverki 2" xfId="2223"/>
    <cellStyle name="_SOFI_TEPs_AOK_130902_S14206_Akt_sverki 3" xfId="2224"/>
    <cellStyle name="_SOFI_TEPs_AOK_130902_S14206_Akt_sverki_S11111_Akt_sverki" xfId="2225"/>
    <cellStyle name="_SOFI_TEPs_AOK_130902_S14206_Akt_sverki_S11111_Akt_sverki 2" xfId="2226"/>
    <cellStyle name="_SOFI_TEPs_AOK_130902_S14206_Akt_sverki_S11111_Akt_sverki 3" xfId="2227"/>
    <cellStyle name="_SOFI_TEPs_AOK_130902_S14206_Akt_sverki_S11111_Akt_sverki_НМЗ Альбом форм бюджета 2008 г- 01,11,07" xfId="2228"/>
    <cellStyle name="_SOFI_TEPs_AOK_130902_S14206_Akt_sverki_S11111_Akt_sverki_НМЗ Альбом форм бюджета 2008 г- 01,11,07 2" xfId="2229"/>
    <cellStyle name="_SOFI_TEPs_AOK_130902_S14206_Akt_sverki_S11111_Akt_sverki_НМЗ Альбом форм бюджета 2008 г- 01,11,07 3" xfId="2230"/>
    <cellStyle name="_SOFI_TEPs_AOK_130902_S14206_Akt_sverki_S11111_Akt_sverki_НМЗ Альбом форм бюджета 2008 г- 08,11,07" xfId="2231"/>
    <cellStyle name="_SOFI_TEPs_AOK_130902_S14206_Akt_sverki_S11111_Akt_sverki_НМЗ Альбом форм бюджета 2008 г- 08,11,07 2" xfId="2232"/>
    <cellStyle name="_SOFI_TEPs_AOK_130902_S14206_Akt_sverki_S11111_Akt_sverki_НМЗ Альбом форм бюджета 2008 г- 08,11,07 3" xfId="2233"/>
    <cellStyle name="_SOFI_TEPs_AOK_130902_S14206_Akt_sverki_S11111_Akt_sverki_ПРОГНОЗНЫЙ БАЛАНС (форма)" xfId="2234"/>
    <cellStyle name="_SOFI_TEPs_AOK_130902_S14206_Akt_sverki_S11111_Akt_sverki_ПРОГНОЗНЫЙ БАЛАНС (форма) 2" xfId="2235"/>
    <cellStyle name="_SOFI_TEPs_AOK_130902_S14206_Akt_sverki_S11111_Akt_sverki_ПРОГНОЗНЫЙ БАЛАНС (форма) 3" xfId="2236"/>
    <cellStyle name="_SOFI_TEPs_AOK_130902_S14206_Akt_sverki_S11111_Akt_sverki_ПРОГНОЗНЫЙ БАЛАНС (форма)_СМЕТА_УР" xfId="2237"/>
    <cellStyle name="_SOFI_TEPs_AOK_130902_S14206_Akt_sverki_S11111_Akt_sverki_ПРОГНОЗНЫЙ БАЛАНС (форма)_СМЕТА_УР 2" xfId="2238"/>
    <cellStyle name="_SOFI_TEPs_AOK_130902_S14206_Akt_sverki_S11111_Akt_sverki_СМЕТА_УР" xfId="2239"/>
    <cellStyle name="_SOFI_TEPs_AOK_130902_S14206_Akt_sverki_S11111_Akt_sverki_СМЕТА_УР 2" xfId="2240"/>
    <cellStyle name="_SOFI_TEPs_AOK_130902_S14206_Akt_sverki_Договора_Express_4m2003_new" xfId="2241"/>
    <cellStyle name="_SOFI_TEPs_AOK_130902_S14206_Akt_sverki_Договора_Express_4m2003_new 2" xfId="2242"/>
    <cellStyle name="_SOFI_TEPs_AOK_130902_S14206_Akt_sverki_Договора_Express_4m2003_new 3" xfId="2243"/>
    <cellStyle name="_SOFI_TEPs_AOK_130902_S14206_Akt_sverki_Договора_Express_4m2003_new_ПРОГНОЗНЫЙ БАЛАНС (форма)" xfId="2244"/>
    <cellStyle name="_SOFI_TEPs_AOK_130902_S14206_Akt_sverki_Договора_Express_4m2003_new_ПРОГНОЗНЫЙ БАЛАНС (форма) 2" xfId="2245"/>
    <cellStyle name="_SOFI_TEPs_AOK_130902_S14206_Akt_sverki_Договора_Express_4m2003_new_ПРОГНОЗНЫЙ БАЛАНС (форма) 3" xfId="2246"/>
    <cellStyle name="_SOFI_TEPs_AOK_130902_S14206_Akt_sverki_ПРОГНОЗНЫЙ БАЛАНС (форма)" xfId="2247"/>
    <cellStyle name="_SOFI_TEPs_AOK_130902_S14206_Akt_sverki_ПРОГНОЗНЫЙ БАЛАНС (форма) 2" xfId="2248"/>
    <cellStyle name="_SOFI_TEPs_AOK_130902_S14206_Akt_sverki_ПРОГНОЗНЫЙ БАЛАНС (форма) 3" xfId="2249"/>
    <cellStyle name="_SOFI_TEPs_AOK_130902_S15202_Akt_sverki" xfId="2250"/>
    <cellStyle name="_SOFI_TEPs_AOK_130902_S15202_Akt_sverki 2" xfId="2251"/>
    <cellStyle name="_SOFI_TEPs_AOK_130902_S15202_Akt_sverki 3" xfId="2252"/>
    <cellStyle name="_SOFI_TEPs_AOK_130902_S15202_Akt_sverki_S11111_Akt_sverki" xfId="2253"/>
    <cellStyle name="_SOFI_TEPs_AOK_130902_S15202_Akt_sverki_S11111_Akt_sverki 2" xfId="2254"/>
    <cellStyle name="_SOFI_TEPs_AOK_130902_S15202_Akt_sverki_S11111_Akt_sverki 3" xfId="2255"/>
    <cellStyle name="_SOFI_TEPs_AOK_130902_S15202_Akt_sverki_S11111_Akt_sverki_НМЗ Альбом форм бюджета 2008 г- 01,11,07" xfId="2256"/>
    <cellStyle name="_SOFI_TEPs_AOK_130902_S15202_Akt_sverki_S11111_Akt_sverki_НМЗ Альбом форм бюджета 2008 г- 01,11,07 2" xfId="2257"/>
    <cellStyle name="_SOFI_TEPs_AOK_130902_S15202_Akt_sverki_S11111_Akt_sverki_НМЗ Альбом форм бюджета 2008 г- 01,11,07 3" xfId="2258"/>
    <cellStyle name="_SOFI_TEPs_AOK_130902_S15202_Akt_sverki_S11111_Akt_sverki_НМЗ Альбом форм бюджета 2008 г- 08,11,07" xfId="2259"/>
    <cellStyle name="_SOFI_TEPs_AOK_130902_S15202_Akt_sverki_S11111_Akt_sverki_НМЗ Альбом форм бюджета 2008 г- 08,11,07 2" xfId="2260"/>
    <cellStyle name="_SOFI_TEPs_AOK_130902_S15202_Akt_sverki_S11111_Akt_sverki_НМЗ Альбом форм бюджета 2008 г- 08,11,07 3" xfId="2261"/>
    <cellStyle name="_SOFI_TEPs_AOK_130902_S15202_Akt_sverki_S11111_Akt_sverki_ПРОГНОЗНЫЙ БАЛАНС (форма)" xfId="2262"/>
    <cellStyle name="_SOFI_TEPs_AOK_130902_S15202_Akt_sverki_S11111_Akt_sverki_ПРОГНОЗНЫЙ БАЛАНС (форма) 2" xfId="2263"/>
    <cellStyle name="_SOFI_TEPs_AOK_130902_S15202_Akt_sverki_S11111_Akt_sverki_ПРОГНОЗНЫЙ БАЛАНС (форма) 3" xfId="2264"/>
    <cellStyle name="_SOFI_TEPs_AOK_130902_S15202_Akt_sverki_S11111_Akt_sverki_ПРОГНОЗНЫЙ БАЛАНС (форма)_СМЕТА_УР" xfId="2265"/>
    <cellStyle name="_SOFI_TEPs_AOK_130902_S15202_Akt_sverki_S11111_Akt_sverki_ПРОГНОЗНЫЙ БАЛАНС (форма)_СМЕТА_УР 2" xfId="2266"/>
    <cellStyle name="_SOFI_TEPs_AOK_130902_S15202_Akt_sverki_S11111_Akt_sverki_СМЕТА_УР" xfId="2267"/>
    <cellStyle name="_SOFI_TEPs_AOK_130902_S15202_Akt_sverki_S11111_Akt_sverki_СМЕТА_УР 2" xfId="2268"/>
    <cellStyle name="_SOFI_TEPs_AOK_130902_S15202_Akt_sverki_Договора_Express_4m2003_new" xfId="2269"/>
    <cellStyle name="_SOFI_TEPs_AOK_130902_S15202_Akt_sverki_Договора_Express_4m2003_new 2" xfId="2270"/>
    <cellStyle name="_SOFI_TEPs_AOK_130902_S15202_Akt_sverki_Договора_Express_4m2003_new 3" xfId="2271"/>
    <cellStyle name="_SOFI_TEPs_AOK_130902_S15202_Akt_sverki_Договора_Express_4m2003_new_ПРОГНОЗНЫЙ БАЛАНС (форма)" xfId="2272"/>
    <cellStyle name="_SOFI_TEPs_AOK_130902_S15202_Akt_sverki_Договора_Express_4m2003_new_ПРОГНОЗНЫЙ БАЛАНС (форма) 2" xfId="2273"/>
    <cellStyle name="_SOFI_TEPs_AOK_130902_S15202_Akt_sverki_Договора_Express_4m2003_new_ПРОГНОЗНЫЙ БАЛАНС (форма) 3" xfId="2274"/>
    <cellStyle name="_SOFI_TEPs_AOK_130902_S15202_Akt_sverki_ПРОГНОЗНЫЙ БАЛАНС (форма)" xfId="2275"/>
    <cellStyle name="_SOFI_TEPs_AOK_130902_S15202_Akt_sverki_ПРОГНОЗНЫЙ БАЛАНС (форма) 2" xfId="2276"/>
    <cellStyle name="_SOFI_TEPs_AOK_130902_S15202_Akt_sverki_ПРОГНОЗНЫЙ БАЛАНС (форма) 3" xfId="2277"/>
    <cellStyle name="_SOFI_TEPs_AOK_130902_Договора_Express_4m2003_new" xfId="2278"/>
    <cellStyle name="_SOFI_TEPs_AOK_130902_Договора_Express_4m2003_new 2" xfId="2279"/>
    <cellStyle name="_SOFI_TEPs_AOK_130902_Договора_Express_4m2003_new 3" xfId="2280"/>
    <cellStyle name="_SOFI_TEPs_AOK_130902_Договора_Express_4m2003_new_ПРОГНОЗНЫЙ БАЛАНС (форма)" xfId="2281"/>
    <cellStyle name="_SOFI_TEPs_AOK_130902_Договора_Express_4m2003_new_ПРОГНОЗНЫЙ БАЛАНС (форма) 2" xfId="2282"/>
    <cellStyle name="_SOFI_TEPs_AOK_130902_Договора_Express_4m2003_new_ПРОГНОЗНЫЙ БАЛАНС (форма) 3" xfId="2283"/>
    <cellStyle name="_SOFI_TEPs_AOK_130902_Книга1" xfId="2284"/>
    <cellStyle name="_SOFI_TEPs_AOK_130902_Книга1 2" xfId="2285"/>
    <cellStyle name="_SOFI_TEPs_AOK_130902_Книга1 3" xfId="2286"/>
    <cellStyle name="_SOFI_TEPs_AOK_130902_Книга1_ПРОГНОЗНЫЙ БАЛАНС (форма)" xfId="2287"/>
    <cellStyle name="_SOFI_TEPs_AOK_130902_Книга1_ПРОГНОЗНЫЙ БАЛАНС (форма) 2" xfId="2288"/>
    <cellStyle name="_SOFI_TEPs_AOK_130902_Книга1_ПРОГНОЗНЫЙ БАЛАНС (форма) 3" xfId="2289"/>
    <cellStyle name="_SOFI_TEPs_AOK_130902_НМЗ Альбом форм бюджета 2008 г- 01,11,07" xfId="2290"/>
    <cellStyle name="_SOFI_TEPs_AOK_130902_НМЗ Альбом форм бюджета 2008 г- 01,11,07 2" xfId="2291"/>
    <cellStyle name="_SOFI_TEPs_AOK_130902_НМЗ Альбом форм бюджета 2008 г- 01,11,07 3" xfId="2292"/>
    <cellStyle name="_SOFI_TEPs_AOK_130902_НМЗ Альбом форм бюджета 2008 г- 08,11,07" xfId="2293"/>
    <cellStyle name="_SOFI_TEPs_AOK_130902_НМЗ Альбом форм бюджета 2008 г- 08,11,07 2" xfId="2294"/>
    <cellStyle name="_SOFI_TEPs_AOK_130902_НМЗ Альбом форм бюджета 2008 г- 08,11,07 3" xfId="2295"/>
    <cellStyle name="_SOFI_TEPs_AOK_130902_ПРОГНОЗНЫЙ БАЛАНС (форма)" xfId="2296"/>
    <cellStyle name="_SOFI_TEPs_AOK_130902_ПРОГНОЗНЫЙ БАЛАНС (форма) 2" xfId="2297"/>
    <cellStyle name="_SOFI_TEPs_AOK_130902_ПРОГНОЗНЫЙ БАЛАНС (форма) 3" xfId="2298"/>
    <cellStyle name="_SOFI_TEPs_AOK_130902_ПРОГНОЗНЫЙ БАЛАНС (форма)_СМЕТА_УР" xfId="2299"/>
    <cellStyle name="_SOFI_TEPs_AOK_130902_ПРОГНОЗНЫЙ БАЛАНС (форма)_СМЕТА_УР 2" xfId="2300"/>
    <cellStyle name="_SOFI_TEPs_AOK_130902_СМЕТА_УР" xfId="2301"/>
    <cellStyle name="_SOFI_TEPs_AOK_130902_СМЕТА_УР 2" xfId="2302"/>
    <cellStyle name="_SubHeading" xfId="2303"/>
    <cellStyle name="_SubHeading_prestemp" xfId="2304"/>
    <cellStyle name="_SubHeading_prestemp_Kolvinskoe_v7_(12 11 2008)" xfId="2305"/>
    <cellStyle name="_SubHeading_СМЕТА_УР" xfId="2306"/>
    <cellStyle name="_SubHeading_СМЕТА_УР 2" xfId="2307"/>
    <cellStyle name="_Svod" xfId="2308"/>
    <cellStyle name="_svod KUIK 2004 с КВ и ПРПВР" xfId="2309"/>
    <cellStyle name="_svod KUIK 2004 с КВ и ПРПВР_СМЕТА_УР" xfId="2310"/>
    <cellStyle name="_svod KUIK 2004 с КВ и ПРПВР_СМЕТА_УР 2" xfId="2311"/>
    <cellStyle name="_Svod_СМЕТА_УР" xfId="2312"/>
    <cellStyle name="_Svod_СМЕТА_УР 2" xfId="2313"/>
    <cellStyle name="_SZNP - Eqiuty Roll" xfId="2314"/>
    <cellStyle name="_SZNP - Eqiuty Roll 2" xfId="2315"/>
    <cellStyle name="_SZNP - Eqiuty Roll 3" xfId="2316"/>
    <cellStyle name="_SZNP - rasshifrovki-002000-333" xfId="2317"/>
    <cellStyle name="_SZNP - rasshifrovki-002000-333 2" xfId="2318"/>
    <cellStyle name="_SZNP - rasshifrovki-002000-333 3" xfId="2319"/>
    <cellStyle name="_SZNP - TRS-092000" xfId="2320"/>
    <cellStyle name="_SZNP - TRS-092000 2" xfId="2321"/>
    <cellStyle name="_SZNP - TRS-092000 3" xfId="2322"/>
    <cellStyle name="_Table" xfId="2323"/>
    <cellStyle name="_Table_СМЕТА_УР" xfId="2324"/>
    <cellStyle name="_Table_СМЕТА_УР 2" xfId="2325"/>
    <cellStyle name="_TableHead" xfId="2326"/>
    <cellStyle name="_TableHead_СМЕТА_УР" xfId="2327"/>
    <cellStyle name="_TableHead_СМЕТА_УР 2" xfId="2328"/>
    <cellStyle name="_TableRowHead" xfId="2329"/>
    <cellStyle name="_TableRowHead_СМЕТА_УР" xfId="2330"/>
    <cellStyle name="_TableRowHead_СМЕТА_УР 2" xfId="2331"/>
    <cellStyle name="_TableSuperHead" xfId="2332"/>
    <cellStyle name="_TableSuperHead_Water, IntGas and Other" xfId="2333"/>
    <cellStyle name="_TableSuperHead_Water, IntGas and Other_СМЕТА_УР" xfId="2334"/>
    <cellStyle name="_TableSuperHead_Water, IntGas and Other_СМЕТА_УР 2" xfId="2335"/>
    <cellStyle name="_TableSuperHead_СМЕТА_УР" xfId="2336"/>
    <cellStyle name="_TableSuperHead_СМЕТА_УР 2" xfId="2337"/>
    <cellStyle name="_Technology" xfId="2338"/>
    <cellStyle name="_Technology_~2170998" xfId="2339"/>
    <cellStyle name="_Technology_~2170998_СМЕТА_УР" xfId="2340"/>
    <cellStyle name="_Technology_~2170998_СМЕТА_УР 2" xfId="2341"/>
    <cellStyle name="_Technology_Budget_data" xfId="2342"/>
    <cellStyle name="_Technology_Budget_data_СМЕТА_УР" xfId="2343"/>
    <cellStyle name="_Technology_Budget_data_СМЕТА_УР 2" xfId="2344"/>
    <cellStyle name="_Technology_GFO_Sumbit_r_22.04.04" xfId="2345"/>
    <cellStyle name="_Technology_GFO_Sumbit_r_22.04.04_СМЕТА_УР" xfId="2346"/>
    <cellStyle name="_Technology_GFO_Sumbit_r_22.04.04_СМЕТА_УР 2" xfId="2347"/>
    <cellStyle name="_Technology_СМЕТА_УР" xfId="2348"/>
    <cellStyle name="_Technology_СМЕТА_УР 2" xfId="2349"/>
    <cellStyle name="_TextResource" xfId="2350"/>
    <cellStyle name="_TextResource 2" xfId="2351"/>
    <cellStyle name="_TextResource 3" xfId="2352"/>
    <cellStyle name="_TextResource_СМЕТА_УР" xfId="2353"/>
    <cellStyle name="_TextResource_СМЕТА_УР 2" xfId="2354"/>
    <cellStyle name="_TITUL03" xfId="2355"/>
    <cellStyle name="_TITUL03 2" xfId="2356"/>
    <cellStyle name="_TITUL03 3" xfId="2357"/>
    <cellStyle name="_TITUL03_ПРОГНОЗНЫЙ БАЛАНС (форма)" xfId="2358"/>
    <cellStyle name="_TITUL03_ПРОГНОЗНЫЙ БАЛАНС (форма) 2" xfId="2359"/>
    <cellStyle name="_TITUL03_ПРОГНОЗНЫЙ БАЛАНС (форма) 3" xfId="2360"/>
    <cellStyle name="_TRS_0603_ZAO_LP_D" xfId="2361"/>
    <cellStyle name="_TRS_0603_ZAO_LP_D_СМЕТА_УР" xfId="2362"/>
    <cellStyle name="_TRS_0603_ZAO_LP_D_СМЕТА_УР 2" xfId="2363"/>
    <cellStyle name="_TRS_0903_ZAOLP_надежда" xfId="2364"/>
    <cellStyle name="_TRS_0903_ZAOLP_надежда_СМЕТА_УР" xfId="2365"/>
    <cellStyle name="_TRS_0903_ZAOLP_надежда_СМЕТА_УР 2" xfId="2366"/>
    <cellStyle name="_TRS-2000" xfId="2367"/>
    <cellStyle name="_TRS-2000_СМЕТА_УР" xfId="2368"/>
    <cellStyle name="_TRS-2000_СМЕТА_УР 2" xfId="2369"/>
    <cellStyle name="_UFCF-real" xfId="2370"/>
    <cellStyle name="_UFCF-real_СМЕТА_УР" xfId="2371"/>
    <cellStyle name="_UFCF-real_СМЕТА_УР 2" xfId="2372"/>
    <cellStyle name="_Upd_forecastv1" xfId="2373"/>
    <cellStyle name="_Upd_forecastv1_СМЕТА_УР" xfId="2374"/>
    <cellStyle name="_Upd_forecastv1_СМЕТА_УР 2" xfId="2375"/>
    <cellStyle name="_Valuation ZTS v02 021029" xfId="2376"/>
    <cellStyle name="_Valuation ZTS v02 021029_СМЕТА_УР" xfId="2377"/>
    <cellStyle name="_Valuation ZTS v02 021029_СМЕТА_УР 2" xfId="2378"/>
    <cellStyle name="_WorkingCapital_SinceGFO-6_Downstream Marketing_updated" xfId="2379"/>
    <cellStyle name="_WorkingCapital_SinceGFO-6_Downstream Marketing_updated 2" xfId="2380"/>
    <cellStyle name="_WorkingCapital_SinceGFO-6_Downstream Marketing_updated 3" xfId="2381"/>
    <cellStyle name="_WorkingCapital_SinceGFO-6_Downstream Marketing_updated_СМЕТА_УР" xfId="2382"/>
    <cellStyle name="_WorkingCapital_SinceGFO-6_Downstream Marketing_updated_СМЕТА_УР 2" xfId="2383"/>
    <cellStyle name="_WorkingCapital_WorkbookWithKeys_16jul1042" xfId="2384"/>
    <cellStyle name="_WorkingCapital_WorkbookWithKeys_16jul1042 2" xfId="2385"/>
    <cellStyle name="_WorkingCapital_WorkbookWithKeys_16jul1042 3" xfId="2386"/>
    <cellStyle name="_WorkingCapital_WorkbookWithKeys_16jul1042_СМЕТА_УР" xfId="2387"/>
    <cellStyle name="_WorkingCapital_WorkbookWithKeys_16jul1042_СМЕТА_УР 2" xfId="2388"/>
    <cellStyle name="_WSR_Conso_2007 Budget" xfId="2389"/>
    <cellStyle name="_WSR_Conso_2007 Budget_СМЕТА_УР" xfId="2390"/>
    <cellStyle name="_WSR_Conso_2007 Budget_СМЕТА_УР 2" xfId="2391"/>
    <cellStyle name="_автоматиз" xfId="2392"/>
    <cellStyle name="_автоматиз_СМЕТА_УР" xfId="2393"/>
    <cellStyle name="_автоматиз_СМЕТА_УР 2" xfId="2394"/>
    <cellStyle name="_АЛНАС-производство-05.08" xfId="2395"/>
    <cellStyle name="_АЛНАС-производство-05.08_СМЕТА_УР" xfId="2396"/>
    <cellStyle name="_АЛНАС-производство-05.08_СМЕТА_УР 2" xfId="2397"/>
    <cellStyle name="_Алюком Тайшет" xfId="2398"/>
    <cellStyle name="_Алюком Тайшет 2" xfId="2399"/>
    <cellStyle name="_Алюком Тайшет 3" xfId="2400"/>
    <cellStyle name="_Амортизация 2003" xfId="2401"/>
    <cellStyle name="_Амортизация 2003_СМЕТА_УР" xfId="2402"/>
    <cellStyle name="_Амортизация 2003_СМЕТА_УР 2" xfId="2403"/>
    <cellStyle name="_АмПоПредпр" xfId="2404"/>
    <cellStyle name="_АмПоПредпр_СМЕТА_УР" xfId="2405"/>
    <cellStyle name="_АмПоПредпр_СМЕТА_УР 2" xfId="2406"/>
    <cellStyle name="_Анализ автотранспорта" xfId="2407"/>
    <cellStyle name="_Анализ автотранспорта_Salary" xfId="2408"/>
    <cellStyle name="_Анализ автотранспорта_Salary_СМЕТА_УР" xfId="2409"/>
    <cellStyle name="_Анализ автотранспорта_Salary_СМЕТА_УР 2" xfId="2410"/>
    <cellStyle name="_Анализ автотранспорта_Слайд(Алнас пр-во-сентябрь-final)" xfId="2411"/>
    <cellStyle name="_Анализ автотранспорта_Слайд(Алнас пр-во-сентябрь-final)_Salary" xfId="2412"/>
    <cellStyle name="_Анализ автотранспорта_Слайд(Алнас пр-во-сентябрь-final)_Salary_СМЕТА_УР" xfId="2413"/>
    <cellStyle name="_Анализ автотранспорта_Слайд(Алнас пр-во-сентябрь-final)_Salary_СМЕТА_УР 2" xfId="2414"/>
    <cellStyle name="_Анализ автотранспорта_Слайд(Алнас пр-во-сентябрь-final)_СМЕТА_УР" xfId="2415"/>
    <cellStyle name="_Анализ автотранспорта_Слайд(Алнас пр-во-сентябрь-final)_СМЕТА_УР 2" xfId="2416"/>
    <cellStyle name="_Анализ автотранспорта_СМЕТА_УР" xfId="2417"/>
    <cellStyle name="_Анализ автотранспорта_СМЕТА_УР 2" xfId="2418"/>
    <cellStyle name="_Анализ затрат №7" xfId="2419"/>
    <cellStyle name="_Анализ затрат №7_СМЕТА_УР" xfId="2420"/>
    <cellStyle name="_Анализ затрат №7_СМЕТА_УР 2" xfId="2421"/>
    <cellStyle name="_анализ продаж 2006 (тек ) к 2007 от 13 11 06" xfId="2422"/>
    <cellStyle name="_анализ продаж 2006 (тек ) к 2007 от 13 11 06_СМЕТА_УР" xfId="2423"/>
    <cellStyle name="_анализ продаж 2006 (тек ) к 2007 от 13 11 06_СМЕТА_УР 2" xfId="2424"/>
    <cellStyle name="_анализ продаж 2006-2007 от 27 11 06" xfId="2425"/>
    <cellStyle name="_анализ продаж 2006-2007 от 27 11 06_СМЕТА_УР" xfId="2426"/>
    <cellStyle name="_анализ продаж 2006-2007 от 27 11 06_СМЕТА_УР 2" xfId="2427"/>
    <cellStyle name="_анализ продаж Октябрь ПФ от 21.11.06" xfId="2428"/>
    <cellStyle name="_анализ продаж Октябрь ПФ от 21.11.06_СМЕТА_УР" xfId="2429"/>
    <cellStyle name="_анализ продаж Октябрь ПФ от 21.11.06_СМЕТА_УР 2" xfId="2430"/>
    <cellStyle name="_Анализ структуры 1 м-ч за 1 квартал 2004 г." xfId="2431"/>
    <cellStyle name="_Анализ структуры 1 м-ч за 1 квартал 2004 г._СМЕТА_УР" xfId="2432"/>
    <cellStyle name="_Анализ структуры 1 м-ч за 1 квартал 2004 г._СМЕТА_УР 2" xfId="2433"/>
    <cellStyle name="_Анализ факта Бюджет 2008 (2)" xfId="2434"/>
    <cellStyle name="_Анализ факта Бюджет 2008 (2)_СМЕТА_УР" xfId="2435"/>
    <cellStyle name="_Анализ факта Бюджет 2008 (2)_СМЕТА_УР 2" xfId="2436"/>
    <cellStyle name="_АНГГ_отчет_за_декабрь_2006_окончательный_01_04" xfId="2437"/>
    <cellStyle name="_АНГГ_отчет_за_июнь_2007" xfId="2438"/>
    <cellStyle name="_АНГГ_отчет_за_июнь_2007 2" xfId="2439"/>
    <cellStyle name="_АНГГ_отчет_за_июнь_2007 3" xfId="2440"/>
    <cellStyle name="_АНГГ_отчет_за_июнь_2007_СМЕТА_УР" xfId="2441"/>
    <cellStyle name="_АНГГ_отчет_за_июнь_2007_СМЕТА_УР 2" xfId="2442"/>
    <cellStyle name="_Аренда КпоУИК с учетом присл КВ" xfId="2443"/>
    <cellStyle name="_Аренда КпоУИК с учетом присл КВ_СМЕТА_УР" xfId="2444"/>
    <cellStyle name="_Аренда КпоУИК с учетом присл КВ_СМЕТА_УР 2" xfId="2445"/>
    <cellStyle name="_Аренда КпоУИК уточн." xfId="2446"/>
    <cellStyle name="_Аренда КпоУИК уточн._СМЕТА_УР" xfId="2447"/>
    <cellStyle name="_Аренда КпоУИК уточн._СМЕТА_УР 2" xfId="2448"/>
    <cellStyle name="_Аренда КУИК2003" xfId="2449"/>
    <cellStyle name="_Аренда КУИК2003_СМЕТА_УР" xfId="2450"/>
    <cellStyle name="_Аренда КУИК2003_СМЕТА_УР 2" xfId="2451"/>
    <cellStyle name="_АСУ сравнить" xfId="2452"/>
    <cellStyle name="_АСУ сравнить 2" xfId="2453"/>
    <cellStyle name="_АСУ сравнить 3" xfId="2454"/>
    <cellStyle name="_Б.план 2003 г.изм.6, 26.09.02" xfId="2455"/>
    <cellStyle name="_Б.план 2003 г.изм.6, 26.09.02 2" xfId="2456"/>
    <cellStyle name="_Б.план 2003 г.изм.6, 26.09.02 3" xfId="2457"/>
    <cellStyle name="_Б.план 2003 г.изм.6, 26.09.02_НМЗ Альбом форм бюджета 2008 г- 01,11,07" xfId="2458"/>
    <cellStyle name="_Б.план 2003 г.изм.6, 26.09.02_НМЗ Альбом форм бюджета 2008 г- 01,11,07 2" xfId="2459"/>
    <cellStyle name="_Б.план 2003 г.изм.6, 26.09.02_НМЗ Альбом форм бюджета 2008 г- 01,11,07 3" xfId="2460"/>
    <cellStyle name="_Б.план 2003 г.изм.6, 26.09.02_НМЗ Альбом форм бюджета 2008 г- 08,11,07" xfId="2461"/>
    <cellStyle name="_Б.план 2003 г.изм.6, 26.09.02_НМЗ Альбом форм бюджета 2008 г- 08,11,07 2" xfId="2462"/>
    <cellStyle name="_Б.план 2003 г.изм.6, 26.09.02_НМЗ Альбом форм бюджета 2008 г- 08,11,07 3" xfId="2463"/>
    <cellStyle name="_Б.план 2003 г.изм.6, 26.09.02_ПРОГНОЗНЫЙ БАЛАНС (форма)" xfId="2464"/>
    <cellStyle name="_Б.план 2003 г.изм.6, 26.09.02_ПРОГНОЗНЫЙ БАЛАНС (форма) 2" xfId="2465"/>
    <cellStyle name="_Б.план 2003 г.изм.6, 26.09.02_ПРОГНОЗНЫЙ БАЛАНС (форма) 3" xfId="2466"/>
    <cellStyle name="_Б.план 2003 г.изм.6, 26.09.02_ПРОГНОЗНЫЙ БАЛАНС (форма)_СМЕТА_УР" xfId="2467"/>
    <cellStyle name="_Б.план 2003 г.изм.6, 26.09.02_ПРОГНОЗНЫЙ БАЛАНС (форма)_СМЕТА_УР 2" xfId="2468"/>
    <cellStyle name="_Б.план 2003 г.изм.6, 26.09.02_СМЕТА_УР" xfId="2469"/>
    <cellStyle name="_Б.план 2003 г.изм.6, 26.09.02_СМЕТА_УР 2" xfId="2470"/>
    <cellStyle name="_Б640" xfId="2471"/>
    <cellStyle name="_Б640_СМЕТА_УР" xfId="2472"/>
    <cellStyle name="_Б640_СМЕТА_УР 2" xfId="2473"/>
    <cellStyle name="_баланс 6 мес.2006 с расшифровками" xfId="2474"/>
    <cellStyle name="_баланс 6 мес.2006 с расшифровками_СМЕТА_УР" xfId="2475"/>
    <cellStyle name="_баланс 6 мес.2006 с расшифровками_СМЕТА_УР 2" xfId="2476"/>
    <cellStyle name="_ББК" xfId="2477"/>
    <cellStyle name="_ББК  5.08.02" xfId="2478"/>
    <cellStyle name="_ББК  5.08.02 2" xfId="2479"/>
    <cellStyle name="_ББК  5.08.02 3" xfId="2480"/>
    <cellStyle name="_ББК  5.08.02_НМЗ Альбом форм бюджета 2008 г- 01,11,07" xfId="2481"/>
    <cellStyle name="_ББК  5.08.02_НМЗ Альбом форм бюджета 2008 г- 01,11,07 2" xfId="2482"/>
    <cellStyle name="_ББК  5.08.02_НМЗ Альбом форм бюджета 2008 г- 01,11,07 3" xfId="2483"/>
    <cellStyle name="_ББК  5.08.02_НМЗ Альбом форм бюджета 2008 г- 08,11,07" xfId="2484"/>
    <cellStyle name="_ББК  5.08.02_НМЗ Альбом форм бюджета 2008 г- 08,11,07 2" xfId="2485"/>
    <cellStyle name="_ББК  5.08.02_НМЗ Альбом форм бюджета 2008 г- 08,11,07 3" xfId="2486"/>
    <cellStyle name="_ББК  5.08.02_ПРОГНОЗНЫЙ БАЛАНС (форма)" xfId="2487"/>
    <cellStyle name="_ББК  5.08.02_ПРОГНОЗНЫЙ БАЛАНС (форма) 2" xfId="2488"/>
    <cellStyle name="_ББК  5.08.02_ПРОГНОЗНЫЙ БАЛАНС (форма) 3" xfId="2489"/>
    <cellStyle name="_ББК  5.08.02_ПРОГНОЗНЫЙ БАЛАНС (форма)_СМЕТА_УР" xfId="2490"/>
    <cellStyle name="_ББК  5.08.02_ПРОГНОЗНЫЙ БАЛАНС (форма)_СМЕТА_УР 2" xfId="2491"/>
    <cellStyle name="_ББК  5.08.02_СМЕТА_УР" xfId="2492"/>
    <cellStyle name="_ББК  5.08.02_СМЕТА_УР 2" xfId="2493"/>
    <cellStyle name="_ББК 2" xfId="2494"/>
    <cellStyle name="_ББК 25.08" xfId="2495"/>
    <cellStyle name="_ББК 25.08 2" xfId="2496"/>
    <cellStyle name="_ББК 25.08 3" xfId="2497"/>
    <cellStyle name="_ББК 3" xfId="2498"/>
    <cellStyle name="_ББК 4" xfId="2499"/>
    <cellStyle name="_ББК 5" xfId="2500"/>
    <cellStyle name="_ББК 6" xfId="2501"/>
    <cellStyle name="_ББК 7" xfId="2502"/>
    <cellStyle name="_ББК 8" xfId="2503"/>
    <cellStyle name="_БДДС  на февраль 300106 (2)" xfId="2504"/>
    <cellStyle name="_БДДС  на февраль 300106 (2) 2" xfId="2505"/>
    <cellStyle name="_БДДС для ЛГОК" xfId="2506"/>
    <cellStyle name="_БДДС для ЛГОК_СМЕТА_УР" xfId="2507"/>
    <cellStyle name="_БДДС для ЛГОК_СМЕТА_УР 2" xfId="2508"/>
    <cellStyle name="_БДДС для МГОК" xfId="2509"/>
    <cellStyle name="_БДДС для МГОК_СМЕТА_УР" xfId="2510"/>
    <cellStyle name="_БДДС для МГОК_СМЕТА_УР 2" xfId="2511"/>
    <cellStyle name="_БДДС для ОЭМК" xfId="2512"/>
    <cellStyle name="_БДДС для ОЭМК_СМЕТА_УР" xfId="2513"/>
    <cellStyle name="_БДДС для ОЭМК_СМЕТА_УР 2" xfId="2514"/>
    <cellStyle name="_БДДС для УралСталь" xfId="2515"/>
    <cellStyle name="_БДДС для УралСталь_СМЕТА_УР" xfId="2516"/>
    <cellStyle name="_БДДС для УралСталь_СМЕТА_УР 2" xfId="2517"/>
    <cellStyle name="_БДДС январь" xfId="2518"/>
    <cellStyle name="_БДДС январь_СМЕТА_УР" xfId="2519"/>
    <cellStyle name="_БДДС январь_СМЕТА_УР 2" xfId="2520"/>
    <cellStyle name="_БДДСКМ_Регион_07 " xfId="2521"/>
    <cellStyle name="_БДДСКМ_Регион_07  2" xfId="2522"/>
    <cellStyle name="_БДДСКМ_Регион_07  3" xfId="2523"/>
    <cellStyle name="_БДР - 2кв." xfId="2524"/>
    <cellStyle name="_БДР - 2кв._СМЕТА_УР" xfId="2525"/>
    <cellStyle name="_БДР - 2кв._СМЕТА_УР 2" xfId="2526"/>
    <cellStyle name="_БДР (январь) факт" xfId="2527"/>
    <cellStyle name="_БДР (январь) факт 2" xfId="2528"/>
    <cellStyle name="_БДР (январь) факт 3" xfId="2529"/>
    <cellStyle name="_БДР 2005 (МСФО) (2)" xfId="2530"/>
    <cellStyle name="_БДР 2005 (МСФО) (2) 2" xfId="2531"/>
    <cellStyle name="_БДР 2005 (МСФО) (2) 3" xfId="2532"/>
    <cellStyle name="_БДР 2005 (МСФО) (3)" xfId="2533"/>
    <cellStyle name="_БДР 2005 (МСФО) (3) 2" xfId="2534"/>
    <cellStyle name="_БДР 2005 (МСФО) (3) 3" xfId="2535"/>
    <cellStyle name="_БДР 2005 (МСФО) (4)" xfId="2536"/>
    <cellStyle name="_БДР 2005 (МСФО) (4) 2" xfId="2537"/>
    <cellStyle name="_БДР 2005 (МСФО) (4) 3" xfId="2538"/>
    <cellStyle name="_БДР на 2005 от 11.11.04" xfId="2539"/>
    <cellStyle name="_БДР на 2005 от 11.11.04 2" xfId="2540"/>
    <cellStyle name="_БДР на 2005 от 11.11.04 3" xfId="2541"/>
    <cellStyle name="_БДР от 10.11.04 (ожид.)" xfId="2542"/>
    <cellStyle name="_БДР от 10.11.04 (ожид.) 2" xfId="2543"/>
    <cellStyle name="_БДР от 10.11.04 (ожид.) 3" xfId="2544"/>
    <cellStyle name="_БДР, ФП, сходимость" xfId="2545"/>
    <cellStyle name="_БДР, ФП, сходимость_СМЕТА_УР" xfId="2546"/>
    <cellStyle name="_БДР, ФП, сходимость_СМЕТА_УР 2" xfId="2547"/>
    <cellStyle name="_безопасн" xfId="2548"/>
    <cellStyle name="_безопасн_СМЕТА_УР" xfId="2549"/>
    <cellStyle name="_безопасн_СМЕТА_УР 2" xfId="2550"/>
    <cellStyle name="_БИЗНЕС   2003" xfId="2551"/>
    <cellStyle name="_БИЗНЕС   2003 2" xfId="2552"/>
    <cellStyle name="_БИЗНЕС   2003 3" xfId="2553"/>
    <cellStyle name="_БИЗНЕС   2003_НМЗ Альбом форм бюджета 2008 г- 01,11,07" xfId="2554"/>
    <cellStyle name="_БИЗНЕС   2003_НМЗ Альбом форм бюджета 2008 г- 01,11,07 2" xfId="2555"/>
    <cellStyle name="_БИЗНЕС   2003_НМЗ Альбом форм бюджета 2008 г- 01,11,07 3" xfId="2556"/>
    <cellStyle name="_БИЗНЕС   2003_НМЗ Альбом форм бюджета 2008 г- 08,11,07" xfId="2557"/>
    <cellStyle name="_БИЗНЕС   2003_НМЗ Альбом форм бюджета 2008 г- 08,11,07 2" xfId="2558"/>
    <cellStyle name="_БИЗНЕС   2003_НМЗ Альбом форм бюджета 2008 г- 08,11,07 3" xfId="2559"/>
    <cellStyle name="_БИЗНЕС   2003_ПРОГНОЗНЫЙ БАЛАНС (форма)" xfId="2560"/>
    <cellStyle name="_БИЗНЕС   2003_ПРОГНОЗНЫЙ БАЛАНС (форма) 2" xfId="2561"/>
    <cellStyle name="_БИЗНЕС   2003_ПРОГНОЗНЫЙ БАЛАНС (форма) 3" xfId="2562"/>
    <cellStyle name="_БИЗНЕС   2003_ПРОГНОЗНЫЙ БАЛАНС (форма)_СМЕТА_УР" xfId="2563"/>
    <cellStyle name="_БИЗНЕС   2003_ПРОГНОЗНЫЙ БАЛАНС (форма)_СМЕТА_УР 2" xfId="2564"/>
    <cellStyle name="_БИЗНЕС   2003_СМЕТА_УР" xfId="2565"/>
    <cellStyle name="_БИЗНЕС   2003_СМЕТА_УР 2" xfId="2566"/>
    <cellStyle name="_БИЗНЕС ПЛАН 08_НУ" xfId="2567"/>
    <cellStyle name="_бизнес-план по труду 2004год(ТНК)уточн.(посл)" xfId="2568"/>
    <cellStyle name="_бизнес-план по труду 2004год(ТНК)уточн.(посл) 2" xfId="2569"/>
    <cellStyle name="_бизнес-план по труду 2004год(ТНК)уточн.(посл) 3" xfId="2570"/>
    <cellStyle name="_бизнес-план по труду 2004год(ТНК)уточн.(посл)_НМЗ Альбом форм бюджета 2008 г- 01,11,07" xfId="2571"/>
    <cellStyle name="_бизнес-план по труду 2004год(ТНК)уточн.(посл)_НМЗ Альбом форм бюджета 2008 г- 01,11,07 2" xfId="2572"/>
    <cellStyle name="_бизнес-план по труду 2004год(ТНК)уточн.(посл)_НМЗ Альбом форм бюджета 2008 г- 01,11,07 3" xfId="2573"/>
    <cellStyle name="_бизнес-план по труду 2004год(ТНК)уточн.(посл)_НМЗ Альбом форм бюджета 2008 г- 08,11,07" xfId="2574"/>
    <cellStyle name="_бизнес-план по труду 2004год(ТНК)уточн.(посл)_НМЗ Альбом форм бюджета 2008 г- 08,11,07 2" xfId="2575"/>
    <cellStyle name="_бизнес-план по труду 2004год(ТНК)уточн.(посл)_НМЗ Альбом форм бюджета 2008 г- 08,11,07 3" xfId="2576"/>
    <cellStyle name="_бизнес-план по труду 2004год(ТНК)уточн.(посл)_ПРОГНОЗНЫЙ БАЛАНС (форма)" xfId="2577"/>
    <cellStyle name="_бизнес-план по труду 2004год(ТНК)уточн.(посл)_ПРОГНОЗНЫЙ БАЛАНС (форма) 2" xfId="2578"/>
    <cellStyle name="_бизнес-план по труду 2004год(ТНК)уточн.(посл)_ПРОГНОЗНЫЙ БАЛАНС (форма) 3" xfId="2579"/>
    <cellStyle name="_бизнес-план по труду 2004год(ТНК)уточн.(посл)_ПРОГНОЗНЫЙ БАЛАНС (форма)_СМЕТА_УР" xfId="2580"/>
    <cellStyle name="_бизнес-план по труду 2004год(ТНК)уточн.(посл)_ПРОГНОЗНЫЙ БАЛАНС (форма)_СМЕТА_УР 2" xfId="2581"/>
    <cellStyle name="_бизнес-план по труду 2004год(ТНК)уточн.(посл)_СМЕТА_УР" xfId="2582"/>
    <cellStyle name="_бизнес-план по труду 2004год(ТНК)уточн.(посл)_СМЕТА_УР 2" xfId="2583"/>
    <cellStyle name="_БП 2008 в формате РуссНефти рабочий" xfId="2584"/>
    <cellStyle name="_БП 2008 в формате РуссНефти рабочий 2" xfId="2585"/>
    <cellStyle name="_БП 2008 в формате РуссНефти рабочий 3" xfId="2586"/>
    <cellStyle name="_БП 2008 в формате РуссНефти рабочий_СМЕТА_УР" xfId="2587"/>
    <cellStyle name="_БП 2008 в формате РуссНефти рабочий_СМЕТА_УР 2" xfId="2588"/>
    <cellStyle name="_БП 2008г свод" xfId="2589"/>
    <cellStyle name="_БП 2008г свод_СМЕТА_УР" xfId="2590"/>
    <cellStyle name="_БП 2008г свод_СМЕТА_УР 2" xfId="2591"/>
    <cellStyle name="_БП капвложения 2008" xfId="2592"/>
    <cellStyle name="_БП капвложения 2008 " xfId="2593"/>
    <cellStyle name="_БП капвложения 2008  2" xfId="2594"/>
    <cellStyle name="_БП капвложения 2008  3" xfId="2595"/>
    <cellStyle name="_БП капвложения 2008 2" xfId="2596"/>
    <cellStyle name="_БП капвложения 2008 3" xfId="2597"/>
    <cellStyle name="_БП капвложения 2008 4" xfId="2598"/>
    <cellStyle name="_БП капвложения 2008 5" xfId="2599"/>
    <cellStyle name="_БП капвложения 2008 6" xfId="2600"/>
    <cellStyle name="_БП капвложения 2008 7" xfId="2601"/>
    <cellStyle name="_БП капвложения 2008 8" xfId="2602"/>
    <cellStyle name="_БП КВ 2005 по месяцам" xfId="2603"/>
    <cellStyle name="_БП КВ 2005 по месяцам 2" xfId="2604"/>
    <cellStyle name="_БП КВ 2005 по месяцам 3" xfId="2605"/>
    <cellStyle name="_БП КУИК на 2004 год_1 вариант" xfId="2606"/>
    <cellStyle name="_БП КУИК на 2004 год_1 вариант_СМЕТА_УР" xfId="2607"/>
    <cellStyle name="_БП КУИК на 2004 год_1 вариант_СМЕТА_УР 2" xfId="2608"/>
    <cellStyle name="_БП на 2004 год_1 вариант" xfId="2609"/>
    <cellStyle name="_БП на 2004 год_1 вариант_СМЕТА_УР" xfId="2610"/>
    <cellStyle name="_БП на 2004 год_1 вариант_СМЕТА_УР 2" xfId="2611"/>
    <cellStyle name="_БП новый формат_фо" xfId="2612"/>
    <cellStyle name="_БП новый формат_фо 2" xfId="2613"/>
    <cellStyle name="_БП новый формат_фо 3" xfId="2614"/>
    <cellStyle name="_БП новый формат_фо_СМЕТА_УР" xfId="2615"/>
    <cellStyle name="_БП новый формат_фо_СМЕТА_УР 2" xfId="2616"/>
    <cellStyle name="_БП ОНОС 2002_1" xfId="2617"/>
    <cellStyle name="_БП ОНОС 2002_1 2" xfId="2618"/>
    <cellStyle name="_БП ОНОС 2002_1 3" xfId="2619"/>
    <cellStyle name="_БП ОНОС 2002_1_НМЗ Альбом форм бюджета 2008 г- 01,11,07" xfId="2620"/>
    <cellStyle name="_БП ОНОС 2002_1_НМЗ Альбом форм бюджета 2008 г- 01,11,07 2" xfId="2621"/>
    <cellStyle name="_БП ОНОС 2002_1_НМЗ Альбом форм бюджета 2008 г- 01,11,07 3" xfId="2622"/>
    <cellStyle name="_БП ОНОС 2002_1_НМЗ Альбом форм бюджета 2008 г- 08,11,07" xfId="2623"/>
    <cellStyle name="_БП ОНОС 2002_1_НМЗ Альбом форм бюджета 2008 г- 08,11,07 2" xfId="2624"/>
    <cellStyle name="_БП ОНОС 2002_1_НМЗ Альбом форм бюджета 2008 г- 08,11,07 3" xfId="2625"/>
    <cellStyle name="_БП ОНОС 2002_1_ПРОГНОЗНЫЙ БАЛАНС (форма)" xfId="2626"/>
    <cellStyle name="_БП ОНОС 2002_1_ПРОГНОЗНЫЙ БАЛАНС (форма) 2" xfId="2627"/>
    <cellStyle name="_БП ОНОС 2002_1_ПРОГНОЗНЫЙ БАЛАНС (форма) 3" xfId="2628"/>
    <cellStyle name="_БП ОНОС 2002_1_ПРОГНОЗНЫЙ БАЛАНС (форма)_СМЕТА_УР" xfId="2629"/>
    <cellStyle name="_БП ОНОС 2002_1_ПРОГНОЗНЫЙ БАЛАНС (форма)_СМЕТА_УР 2" xfId="2630"/>
    <cellStyle name="_БП ОНОС 2002_1_СМЕТА_УР" xfId="2631"/>
    <cellStyle name="_БП ОНОС 2002_1_СМЕТА_УР 2" xfId="2632"/>
    <cellStyle name="_БП ОНОС ФИНАЛ " xfId="2633"/>
    <cellStyle name="_БП ОНОС ФИНАЛ  2" xfId="2634"/>
    <cellStyle name="_БП ОНОС ФИНАЛ  3" xfId="2635"/>
    <cellStyle name="_БП_Атлантис(кредит) with questions" xfId="2636"/>
    <cellStyle name="_БП_Атлантис(кредит) with questions_СМЕТА_УР" xfId="2637"/>
    <cellStyle name="_БП_Атлантис(кредит) with questions_СМЕТА_УР 2" xfId="2638"/>
    <cellStyle name="_Б-план 2002г." xfId="2639"/>
    <cellStyle name="_Б-план 2002г._СМЕТА_УР" xfId="2640"/>
    <cellStyle name="_Б-план 2002г._СМЕТА_УР 2" xfId="2641"/>
    <cellStyle name="_бурение на 337 скв. 21.04.04 (к защите 23.04.04)" xfId="2642"/>
    <cellStyle name="_бурение на 337 скв. 21.04.04 (к защите 23.04.04)_СМЕТА_УР" xfId="2643"/>
    <cellStyle name="_бурение на 337 скв. 21.04.04 (к защите 23.04.04)_СМЕТА_УР 2" xfId="2644"/>
    <cellStyle name="_Бюджет 03" xfId="2645"/>
    <cellStyle name="_Бюджет 03 2" xfId="2646"/>
    <cellStyle name="_Бюджет 03 2_СМЕТА_УР" xfId="2647"/>
    <cellStyle name="_Бюджет 03 2_СМЕТА_УР 2" xfId="2648"/>
    <cellStyle name="_Бюджет 03_СМЕТА_УР" xfId="2649"/>
    <cellStyle name="_Бюджет 03_СМЕТА_УР 2" xfId="2650"/>
    <cellStyle name="_Бюджет 04" xfId="2651"/>
    <cellStyle name="_Бюджет 04 2" xfId="2652"/>
    <cellStyle name="_Бюджет 04 2_СМЕТА_УР" xfId="2653"/>
    <cellStyle name="_Бюджет 04 2_СМЕТА_УР 2" xfId="2654"/>
    <cellStyle name="_Бюджет 04_СМЕТА_УР" xfId="2655"/>
    <cellStyle name="_Бюджет 04_СМЕТА_УР 2" xfId="2656"/>
    <cellStyle name="_БЮДЖЕТ 2004 от  28.11 агл. 2870 АХБпрочие" xfId="2657"/>
    <cellStyle name="_БЮДЖЕТ 2004 от  28.11 агл. 2870 АХБпрочие_Дайджест 2003-2004 гг." xfId="2658"/>
    <cellStyle name="_БЮДЖЕТ 2004 от  28.11 агл. 2870 АХБпрочие_Дайджест 2003-2004 гг._01.04.06-01.10.06 Распред. ср-в ЛГОК 20.10.06" xfId="2659"/>
    <cellStyle name="_БЮДЖЕТ 2004 от  28.11 агл. 2870 АХБпрочие_Дайджест 2003-2004 гг._01.04.06-01.10.06 Распред. ср-в ЛГОК 20.10.06_СМЕТА_УР" xfId="2660"/>
    <cellStyle name="_БЮДЖЕТ 2004 от  28.11 агл. 2870 АХБпрочие_Дайджест 2003-2004 гг._01.04.06-01.10.06 Распред. ср-в ЛГОК 20.10.06_СМЕТА_УР 2" xfId="2661"/>
    <cellStyle name="_БЮДЖЕТ 2004 от  28.11 агл. 2870 АХБпрочие_Дайджест 2003-2004 гг._01.04.06-01.10.06 Распред. ср-в ОЭМК 20.10.06" xfId="2662"/>
    <cellStyle name="_БЮДЖЕТ 2004 от  28.11 агл. 2870 АХБпрочие_Дайджест 2003-2004 гг._01.04.06-01.10.06 Распред. ср-в ОЭМК 20.10.06_СМЕТА_УР" xfId="2663"/>
    <cellStyle name="_БЮДЖЕТ 2004 от  28.11 агл. 2870 АХБпрочие_Дайджест 2003-2004 гг._01.04.06-01.10.06 Распред. ср-в ОЭМК 20.10.06_СМЕТА_УР 2" xfId="2664"/>
    <cellStyle name="_БЮДЖЕТ 2004 от  28.11 агл. 2870 АХБпрочие_Дайджест 2003-2004 гг._2007 + год " xfId="2665"/>
    <cellStyle name="_БЮДЖЕТ 2004 от  28.11 агл. 2870 АХБпрочие_Дайджест 2003-2004 гг._2007 + год _СМЕТА_УР" xfId="2666"/>
    <cellStyle name="_БЮДЖЕТ 2004 от  28.11 агл. 2870 АХБпрочие_Дайджест 2003-2004 гг._2007 + год _СМЕТА_УР 2" xfId="2667"/>
    <cellStyle name="_БЮДЖЕТ 2004 от  28.11 агл. 2870 АХБпрочие_Дайджест 2003-2004 гг._2007 г год план (фин.часть)" xfId="2668"/>
    <cellStyle name="_БЮДЖЕТ 2004 от  28.11 агл. 2870 АХБпрочие_Дайджест 2003-2004 гг._2007 г год план (фин.часть)_СМЕТА_УР" xfId="2669"/>
    <cellStyle name="_БЮДЖЕТ 2004 от  28.11 агл. 2870 АХБпрочие_Дайджест 2003-2004 гг._2007 г год план (фин.часть)_СМЕТА_УР 2" xfId="2670"/>
    <cellStyle name="_БЮДЖЕТ 2004 от  28.11 агл. 2870 АХБпрочие_Дайджест 2003-2004 гг._2007 год " xfId="2671"/>
    <cellStyle name="_БЮДЖЕТ 2004 от  28.11 агл. 2870 АХБпрочие_Дайджест 2003-2004 гг._2007 год _СМЕТА_УР" xfId="2672"/>
    <cellStyle name="_БЮДЖЕТ 2004 от  28.11 агл. 2870 АХБпрочие_Дайджест 2003-2004 гг._2007 год _СМЕТА_УР 2" xfId="2673"/>
    <cellStyle name="_БЮДЖЕТ 2004 от  28.11 агл. 2870 АХБпрочие_Дайджест 2003-2004 гг._2007 измен 11.12.06 2 вар " xfId="2674"/>
    <cellStyle name="_БЮДЖЕТ 2004 от  28.11 агл. 2870 АХБпрочие_Дайджест 2003-2004 гг._2007 измен 11.12.06 2 вар _СМЕТА_УР" xfId="2675"/>
    <cellStyle name="_БЮДЖЕТ 2004 от  28.11 агл. 2870 АХБпрочие_Дайджест 2003-2004 гг._2007 измен 11.12.06 2 вар _СМЕТА_УР 2" xfId="2676"/>
    <cellStyle name="_БЮДЖЕТ 2004 от  28.11 агл. 2870 АХБпрочие_Дайджест 2003-2004 гг._25 разделы баланса раб (21.08.06)" xfId="2677"/>
    <cellStyle name="_БЮДЖЕТ 2004 от  28.11 агл. 2870 АХБпрочие_Дайджест 2003-2004 гг._25 разделы баланса раб (21.08.06)_СМЕТА_УР" xfId="2678"/>
    <cellStyle name="_БЮДЖЕТ 2004 от  28.11 агл. 2870 АХБпрочие_Дайджест 2003-2004 гг._25 разделы баланса раб (21.08.06)_СМЕТА_УР 2" xfId="2679"/>
    <cellStyle name="_БЮДЖЕТ 2004 от  28.11 агл. 2870 АХБпрочие_Дайджест 2003-2004 гг._28-30 (1)" xfId="2680"/>
    <cellStyle name="_БЮДЖЕТ 2004 от  28.11 агл. 2870 АХБпрочие_Дайджест 2003-2004 гг._28-30 (1)_СМЕТА_УР" xfId="2681"/>
    <cellStyle name="_БЮДЖЕТ 2004 от  28.11 агл. 2870 АХБпрочие_Дайджест 2003-2004 гг._28-30 (1)_СМЕТА_УР 2" xfId="2682"/>
    <cellStyle name="_БЮДЖЕТ 2004 от  28.11 агл. 2870 АХБпрочие_Дайджест 2003-2004 гг._29 форма 12 месяцев" xfId="2683"/>
    <cellStyle name="_БЮДЖЕТ 2004 от  28.11 агл. 2870 АХБпрочие_Дайджест 2003-2004 гг._29 форма 12 месяцев_СМЕТА_УР" xfId="2684"/>
    <cellStyle name="_БЮДЖЕТ 2004 от  28.11 агл. 2870 АХБпрочие_Дайджест 2003-2004 гг._29 форма 12 месяцев_СМЕТА_УР 2" xfId="2685"/>
    <cellStyle name="_БЮДЖЕТ 2004 от  28.11 агл. 2870 АХБпрочие_Дайджест 2003-2004 гг._30" xfId="2686"/>
    <cellStyle name="_БЮДЖЕТ 2004 от  28.11 агл. 2870 АХБпрочие_Дайджест 2003-2004 гг._30 форма с фактом за декабрь" xfId="2687"/>
    <cellStyle name="_БЮДЖЕТ 2004 от  28.11 агл. 2870 АХБпрочие_Дайджест 2003-2004 гг._30 форма с фактом за декабрь_СМЕТА_УР" xfId="2688"/>
    <cellStyle name="_БЮДЖЕТ 2004 от  28.11 агл. 2870 АХБпрочие_Дайджест 2003-2004 гг._30 форма с фактом за декабрь_СМЕТА_УР 2" xfId="2689"/>
    <cellStyle name="_БЮДЖЕТ 2004 от  28.11 агл. 2870 АХБпрочие_Дайджест 2003-2004 гг._30 форма с фактом за ноябрь" xfId="2690"/>
    <cellStyle name="_БЮДЖЕТ 2004 от  28.11 агл. 2870 АХБпрочие_Дайджест 2003-2004 гг._30 форма с фактом за ноябрь_СМЕТА_УР" xfId="2691"/>
    <cellStyle name="_БЮДЖЕТ 2004 от  28.11 агл. 2870 АХБпрочие_Дайджест 2003-2004 гг._30 форма с фактом за ноябрь_СМЕТА_УР 2" xfId="2692"/>
    <cellStyle name="_БЮДЖЕТ 2004 от  28.11 агл. 2870 АХБпрочие_Дайджест 2003-2004 гг._30_СМЕТА_УР" xfId="2693"/>
    <cellStyle name="_БЮДЖЕТ 2004 от  28.11 агл. 2870 АХБпрочие_Дайджест 2003-2004 гг._30_СМЕТА_УР 2" xfId="2694"/>
    <cellStyle name="_БЮДЖЕТ 2004 от  28.11 агл. 2870 АХБпрочие_Дайджест 2003-2004 гг._8" xfId="2695"/>
    <cellStyle name="_БЮДЖЕТ 2004 от  28.11 агл. 2870 АХБпрочие_Дайджест 2003-2004 гг._8_СМЕТА_УР" xfId="2696"/>
    <cellStyle name="_БЮДЖЕТ 2004 от  28.11 агл. 2870 АХБпрочие_Дайджест 2003-2004 гг._8_СМЕТА_УР 2" xfId="2697"/>
    <cellStyle name="_БЮДЖЕТ 2004 от  28.11 агл. 2870 АХБпрочие_Дайджест 2003-2004 гг._№13, №14" xfId="2698"/>
    <cellStyle name="_БЮДЖЕТ 2004 от  28.11 агл. 2870 АХБпрочие_Дайджест 2003-2004 гг._№13, №14 от 15.12.2006" xfId="2699"/>
    <cellStyle name="_БЮДЖЕТ 2004 от  28.11 агл. 2870 АХБпрочие_Дайджест 2003-2004 гг._№13, №14 от 15.12.2006_СМЕТА_УР" xfId="2700"/>
    <cellStyle name="_БЮДЖЕТ 2004 от  28.11 агл. 2870 АХБпрочие_Дайджест 2003-2004 гг._№13, №14 от 15.12.2006_СМЕТА_УР 2" xfId="2701"/>
    <cellStyle name="_БЮДЖЕТ 2004 от  28.11 агл. 2870 АХБпрочие_Дайджест 2003-2004 гг._№13, №14_СМЕТА_УР" xfId="2702"/>
    <cellStyle name="_БЮДЖЕТ 2004 от  28.11 агл. 2870 АХБпрочие_Дайджест 2003-2004 гг._№13, №14_СМЕТА_УР 2" xfId="2703"/>
    <cellStyle name="_БЮДЖЕТ 2004 от  28.11 агл. 2870 АХБпрочие_Дайджест 2003-2004 гг._№26 измен 15.12.06 4 вар " xfId="2704"/>
    <cellStyle name="_БЮДЖЕТ 2004 от  28.11 агл. 2870 АХБпрочие_Дайджест 2003-2004 гг._№26 измен 15.12.06 4 вар _СМЕТА_УР" xfId="2705"/>
    <cellStyle name="_БЮДЖЕТ 2004 от  28.11 агл. 2870 АХБпрочие_Дайджест 2003-2004 гг._№26 измен 15.12.06 4 вар _СМЕТА_УР 2" xfId="2706"/>
    <cellStyle name="_БЮДЖЕТ 2004 от  28.11 агл. 2870 АХБпрочие_Дайджест 2003-2004 гг._БП  07 г. (нов.форма) 2" xfId="2707"/>
    <cellStyle name="_БЮДЖЕТ 2004 от  28.11 агл. 2870 АХБпрочие_Дайджест 2003-2004 гг._БП  07 г. (нов.форма) 2_СМЕТА_УР" xfId="2708"/>
    <cellStyle name="_БЮДЖЕТ 2004 от  28.11 агл. 2870 АХБпрочие_Дайджест 2003-2004 гг._БП  07 г. (нов.форма) 2_СМЕТА_УР 2" xfId="2709"/>
    <cellStyle name="_БЮДЖЕТ 2004 от  28.11 агл. 2870 АХБпрочие_Дайджест 2003-2004 гг._Динамика Свод_Бизнес_MGOK 27_07_06" xfId="2710"/>
    <cellStyle name="_БЮДЖЕТ 2004 от  28.11 агл. 2870 АХБпрочие_Дайджест 2003-2004 гг._Динамика Свод_Бизнес_MGOK 27_07_06_СМЕТА_УР" xfId="2711"/>
    <cellStyle name="_БЮДЖЕТ 2004 от  28.11 агл. 2870 АХБпрочие_Дайджест 2003-2004 гг._Динамика Свод_Бизнес_MGOK 27_07_06_СМЕТА_УР 2" xfId="2712"/>
    <cellStyle name="_БЮДЖЕТ 2004 от  28.11 агл. 2870 АХБпрочие_Дайджест 2003-2004 гг._Запрос МИ Менеджмент 18 08 06 (новый формат)" xfId="2713"/>
    <cellStyle name="_БЮДЖЕТ 2004 от  28.11 агл. 2870 АХБпрочие_Дайджест 2003-2004 гг._Запрос МИ Менеджмент 18 08 06 (новый формат)_СМЕТА_УР" xfId="2714"/>
    <cellStyle name="_БЮДЖЕТ 2004 от  28.11 агл. 2870 АХБпрочие_Дайджест 2003-2004 гг._Запрос МИ Менеджмент 18 08 06 (новый формат)_СМЕТА_УР 2" xfId="2715"/>
    <cellStyle name="_БЮДЖЕТ 2004 от  28.11 агл. 2870 АХБпрочие_Дайджест 2003-2004 гг._Книга БДР 4 кв" xfId="2716"/>
    <cellStyle name="_БЮДЖЕТ 2004 от  28.11 агл. 2870 АХБпрочие_Дайджест 2003-2004 гг._Книга БДР 4 кв_СМЕТА_УР" xfId="2717"/>
    <cellStyle name="_БЮДЖЕТ 2004 от  28.11 агл. 2870 АХБпрочие_Дайджест 2003-2004 гг._Книга БДР 4 кв_СМЕТА_УР 2" xfId="2718"/>
    <cellStyle name="_БЮДЖЕТ 2004 от  28.11 агл. 2870 АХБпрочие_Дайджест 2003-2004 гг._Книга1" xfId="2719"/>
    <cellStyle name="_БЮДЖЕТ 2004 от  28.11 агл. 2870 АХБпрочие_Дайджест 2003-2004 гг._Книга1 (1)" xfId="2720"/>
    <cellStyle name="_БЮДЖЕТ 2004 от  28.11 агл. 2870 АХБпрочие_Дайджест 2003-2004 гг._Книга1 (1)_СМЕТА_УР" xfId="2721"/>
    <cellStyle name="_БЮДЖЕТ 2004 от  28.11 агл. 2870 АХБпрочие_Дайджест 2003-2004 гг._Книга1 (1)_СМЕТА_УР 2" xfId="2722"/>
    <cellStyle name="_БЮДЖЕТ 2004 от  28.11 агл. 2870 АХБпрочие_Дайджест 2003-2004 гг._Книга1_СМЕТА_УР" xfId="2723"/>
    <cellStyle name="_БЮДЖЕТ 2004 от  28.11 агл. 2870 АХБпрочие_Дайджест 2003-2004 гг._Книга1_СМЕТА_УР 2" xfId="2724"/>
    <cellStyle name="_БЮДЖЕТ 2004 от  28.11 агл. 2870 АХБпрочие_Дайджест 2003-2004 гг._Комплект документов - план на 2007 год - фин.часть 8.12.06 (укороч.)" xfId="2725"/>
    <cellStyle name="_БЮДЖЕТ 2004 от  28.11 агл. 2870 АХБпрочие_Дайджест 2003-2004 гг._Комплект документов - план на 2007 год - фин.часть 8.12.06 (укороч.)_СМЕТА_УР" xfId="2726"/>
    <cellStyle name="_БЮДЖЕТ 2004 от  28.11 агл. 2870 АХБпрочие_Дайджест 2003-2004 гг._Комплект документов - план на 2007 год - фин.часть 8.12.06 (укороч.)_СМЕТА_УР 2" xfId="2727"/>
    <cellStyle name="_БЮДЖЕТ 2004 от  28.11 агл. 2870 АХБпрочие_Дайджест 2003-2004 гг._Новые формы Дивизиона_3кв.2007" xfId="2728"/>
    <cellStyle name="_БЮДЖЕТ 2004 от  28.11 агл. 2870 АХБпрочие_Дайджест 2003-2004 гг._Новые формы Дивизиона_3кв.2007_СМЕТА_УР" xfId="2729"/>
    <cellStyle name="_БЮДЖЕТ 2004 от  28.11 агл. 2870 АХБпрочие_Дайджест 2003-2004 гг._Новые формы Дивизиона_3кв.2007_СМЕТА_УР 2" xfId="2730"/>
    <cellStyle name="_БЮДЖЕТ 2004 от  28.11 агл. 2870 АХБпрочие_Дайджест 2003-2004 гг._пл2007 фин.часть 18.12.06" xfId="2731"/>
    <cellStyle name="_БЮДЖЕТ 2004 от  28.11 агл. 2870 АХБпрочие_Дайджест 2003-2004 гг._пл2007 фин.часть 18.12.06_СМЕТА_УР" xfId="2732"/>
    <cellStyle name="_БЮДЖЕТ 2004 от  28.11 агл. 2870 АХБпрочие_Дайджест 2003-2004 гг._пл2007 фин.часть 18.12.06_СМЕТА_УР 2" xfId="2733"/>
    <cellStyle name="_БЮДЖЕТ 2004 от  28.11 агл. 2870 АХБпрочие_Дайджест 2003-2004 гг._пр2006 Комплект ОЭМК 13.02.07 (рабочая)" xfId="2734"/>
    <cellStyle name="_БЮДЖЕТ 2004 от  28.11 агл. 2870 АХБпрочие_Дайджест 2003-2004 гг._пр2006 Комплект ОЭМК 13.02.07 (рабочая)_СМЕТА_УР" xfId="2735"/>
    <cellStyle name="_БЮДЖЕТ 2004 от  28.11 агл. 2870 АХБпрочие_Дайджест 2003-2004 гг._пр2006 Комплект ОЭМК 13.02.07 (рабочая)_СМЕТА_УР 2" xfId="2736"/>
    <cellStyle name="_БЮДЖЕТ 2004 от  28.11 агл. 2870 АХБпрочие_Дайджест 2003-2004 гг._пр2006 формы(19-30) 14.02.07" xfId="2737"/>
    <cellStyle name="_БЮДЖЕТ 2004 от  28.11 агл. 2870 АХБпрочие_Дайджест 2003-2004 гг._пр2006 формы(19-30) 14.02.07_СМЕТА_УР" xfId="2738"/>
    <cellStyle name="_БЮДЖЕТ 2004 от  28.11 агл. 2870 АХБпрочие_Дайджест 2003-2004 гг._пр2006 формы(19-30) 14.02.07_СМЕТА_УР 2" xfId="2739"/>
    <cellStyle name="_БЮДЖЕТ 2004 от  28.11 агл. 2870 АХБпрочие_Дайджест 2003-2004 гг._Презентационный материал" xfId="2740"/>
    <cellStyle name="_БЮДЖЕТ 2004 от  28.11 агл. 2870 АХБпрочие_Дайджест 2003-2004 гг._Презентационный материал_СМЕТА_УР" xfId="2741"/>
    <cellStyle name="_БЮДЖЕТ 2004 от  28.11 агл. 2870 АХБпрочие_Дайджест 2003-2004 гг._Презентационный материал_СМЕТА_УР 2" xfId="2742"/>
    <cellStyle name="_БЮДЖЕТ 2004 от  28.11 агл. 2870 АХБпрочие_Дайджест 2003-2004 гг._Свод производства 1 квартал" xfId="2743"/>
    <cellStyle name="_БЮДЖЕТ 2004 от  28.11 агл. 2870 АХБпрочие_Дайджест 2003-2004 гг._Свод производства 1 квартал_СМЕТА_УР" xfId="2744"/>
    <cellStyle name="_БЮДЖЕТ 2004 от  28.11 агл. 2870 АХБпрочие_Дайджест 2003-2004 гг._Свод производства 1 квартал_СМЕТА_УР 2" xfId="2745"/>
    <cellStyle name="_БЮДЖЕТ 2004 от  28.11 агл. 2870 АХБпрочие_Дайджест 2003-2004 гг._СМЕТА_УР" xfId="2746"/>
    <cellStyle name="_БЮДЖЕТ 2004 от  28.11 агл. 2870 АХБпрочие_Дайджест 2003-2004 гг._СМЕТА_УР 2" xfId="2747"/>
    <cellStyle name="_БЮДЖЕТ 2004 от  28.11 агл. 2870 АХБпрочие_Дайджест 2003-2004 гг._ф IIкв.07 EBITDA ЛГОК 27.07.07" xfId="2748"/>
    <cellStyle name="_БЮДЖЕТ 2004 от  28.11 агл. 2870 АХБпрочие_Дайджест 2003-2004 гг._ф IIкв.07 EBITDA ЛГОК 27.07.07_СМЕТА_УР" xfId="2749"/>
    <cellStyle name="_БЮДЖЕТ 2004 от  28.11 агл. 2870 АХБпрочие_Дайджест 2003-2004 гг._ф IIкв.07 EBITDA ЛГОК 27.07.07_СМЕТА_УР 2" xfId="2750"/>
    <cellStyle name="_БЮДЖЕТ 2004 от  28.11 агл. 2870 АХБпрочие_Дайджест 2003-2004 гг._ф01.07 EBITDA ОАО ЛГОК 02.03.07" xfId="2751"/>
    <cellStyle name="_БЮДЖЕТ 2004 от  28.11 агл. 2870 АХБпрочие_Дайджест 2003-2004 гг._ф01.07 EBITDA ОАО ЛГОК 02.03.07_СМЕТА_УР" xfId="2752"/>
    <cellStyle name="_БЮДЖЕТ 2004 от  28.11 агл. 2870 АХБпрочие_Дайджест 2003-2004 гг._ф01.07 EBITDA ОАО ЛГОК 02.03.07_СМЕТА_УР 2" xfId="2753"/>
    <cellStyle name="_БЮДЖЕТ 2004 от  28.11 агл. 2870 АХБпрочие_Дайджест 2003-2004 гг._ф01.07 EBITDA ОАО ЛГОК 05.03.07" xfId="2754"/>
    <cellStyle name="_БЮДЖЕТ 2004 от  28.11 агл. 2870 АХБпрочие_Дайджест 2003-2004 гг._ф01.07 EBITDA ОАО ЛГОК 05.03.07_СМЕТА_УР" xfId="2755"/>
    <cellStyle name="_БЮДЖЕТ 2004 от  28.11 агл. 2870 АХБпрочие_Дайджест 2003-2004 гг._ф01.07 EBITDA ОАО ЛГОК 05.03.07_СМЕТА_УР 2" xfId="2756"/>
    <cellStyle name="_БЮДЖЕТ 2004 от  28.11 агл. 2870 АХБпрочие_Дайджест 2003-2004 гг._ф01.07 EBITDA ОАО ЛГОК с изм. 30.03.07" xfId="2757"/>
    <cellStyle name="_БЮДЖЕТ 2004 от  28.11 агл. 2870 АХБпрочие_Дайджест 2003-2004 гг._ф01.07 EBITDA ОАО ЛГОК с изм. 30.03.07_СМЕТА_УР" xfId="2758"/>
    <cellStyle name="_БЮДЖЕТ 2004 от  28.11 агл. 2870 АХБпрочие_Дайджест 2003-2004 гг._ф01.07 EBITDA ОАО ЛГОК с изм. 30.03.07_СМЕТА_УР 2" xfId="2759"/>
    <cellStyle name="_БЮДЖЕТ 2004 от  28.11 агл. 2870 АХБпрочие_Дайджест 2003-2004 гг._ф01.07 EBITDA ОАО УС 05.03.07" xfId="2760"/>
    <cellStyle name="_БЮДЖЕТ 2004 от  28.11 агл. 2870 АХБпрочие_Дайджест 2003-2004 гг._ф01.07 EBITDA ОАО УС 05.03.07(26,2)" xfId="2761"/>
    <cellStyle name="_БЮДЖЕТ 2004 от  28.11 агл. 2870 АХБпрочие_Дайджест 2003-2004 гг._ф01.07 EBITDA ОАО УС 05.03.07(26,2)_СМЕТА_УР" xfId="2762"/>
    <cellStyle name="_БЮДЖЕТ 2004 от  28.11 агл. 2870 АХБпрочие_Дайджест 2003-2004 гг._ф01.07 EBITDA ОАО УС 05.03.07(26,2)_СМЕТА_УР 2" xfId="2763"/>
    <cellStyle name="_БЮДЖЕТ 2004 от  28.11 агл. 2870 АХБпрочие_Дайджест 2003-2004 гг._ф01.07 EBITDA ОАО УС 05.03.07_СМЕТА_УР" xfId="2764"/>
    <cellStyle name="_БЮДЖЕТ 2004 от  28.11 агл. 2870 АХБпрочие_Дайджест 2003-2004 гг._ф01.07 EBITDA ОАО УС 05.03.07_СМЕТА_УР 2" xfId="2765"/>
    <cellStyle name="_БЮДЖЕТ 2004 от  28.11 агл. 2870 АХБпрочие_Дайджест 2003-2004 гг._ф01.07 EBITDA ОЭМК 02.03.07" xfId="2766"/>
    <cellStyle name="_БЮДЖЕТ 2004 от  28.11 агл. 2870 АХБпрочие_Дайджест 2003-2004 гг._ф01.07 EBITDA ОЭМК 02.03.07_СМЕТА_УР" xfId="2767"/>
    <cellStyle name="_БЮДЖЕТ 2004 от  28.11 агл. 2870 АХБпрочие_Дайджест 2003-2004 гг._ф01.07 EBITDA ОЭМК 02.03.07_СМЕТА_УР 2" xfId="2768"/>
    <cellStyle name="_БЮДЖЕТ 2004 от  28.11 агл. 2870 АХБпрочие_Дайджест 2003-2004 гг._ф02.07 EBITDA ОАО ЛГОК 28.03.07" xfId="2769"/>
    <cellStyle name="_БЮДЖЕТ 2004 от  28.11 агл. 2870 АХБпрочие_Дайджест 2003-2004 гг._ф02.07 EBITDA ОАО ЛГОК 28.03.07_СМЕТА_УР" xfId="2770"/>
    <cellStyle name="_БЮДЖЕТ 2004 от  28.11 агл. 2870 АХБпрочие_Дайджест 2003-2004 гг._ф02.07 EBITDA ОАО ЛГОК 28.03.07_СМЕТА_УР 2" xfId="2771"/>
    <cellStyle name="_БЮДЖЕТ 2004 от  28.11 агл. 2870 АХБпрочие_Дайджест 2003-2004 гг._ф02.07 EBITDA ОАО УС 28.03.07" xfId="2772"/>
    <cellStyle name="_БЮДЖЕТ 2004 от  28.11 агл. 2870 АХБпрочие_Дайджест 2003-2004 гг._ф02.07 EBITDA ОАО УС 28.03.07_СМЕТА_УР" xfId="2773"/>
    <cellStyle name="_БЮДЖЕТ 2004 от  28.11 агл. 2870 АХБпрочие_Дайджест 2003-2004 гг._ф02.07 EBITDA ОАО УС 28.03.07_СМЕТА_УР 2" xfId="2774"/>
    <cellStyle name="_БЮДЖЕТ 2004 от  28.11 агл. 2870 АХБпрочие_Дайджест 2003-2004 гг._ф02.07 EBITDA ОЭМК 28.03.07" xfId="2775"/>
    <cellStyle name="_БЮДЖЕТ 2004 от  28.11 агл. 2870 АХБпрочие_Дайджест 2003-2004 гг._ф02.07 EBITDA ОЭМК 28.03.07_СМЕТА_УР" xfId="2776"/>
    <cellStyle name="_БЮДЖЕТ 2004 от  28.11 агл. 2870 АХБпрочие_Дайджест 2003-2004 гг._ф02.07 EBITDA ОЭМК 28.03.07_СМЕТА_УР 2" xfId="2777"/>
    <cellStyle name="_БЮДЖЕТ 2004 от  28.11 агл. 2870 АХБпрочие_Дайджест 2003-2004 гг._ф1кв.07 EBITDA ЛГОК 28.04.07" xfId="2778"/>
    <cellStyle name="_БЮДЖЕТ 2004 от  28.11 агл. 2870 АХБпрочие_Дайджест 2003-2004 гг._ф1кв.07 EBITDA ЛГОК 28.04.07_СМЕТА_УР" xfId="2779"/>
    <cellStyle name="_БЮДЖЕТ 2004 от  28.11 агл. 2870 АХБпрочие_Дайджест 2003-2004 гг._ф1кв.07 EBITDA ЛГОК 28.04.07_СМЕТА_УР 2" xfId="2780"/>
    <cellStyle name="_БЮДЖЕТ 2004 от  28.11 агл. 2870 АХБпрочие_Дайджест 2003-2004 гг._фIкв EBITDA ОАО УС 28.04.07" xfId="2781"/>
    <cellStyle name="_БЮДЖЕТ 2004 от  28.11 агл. 2870 АХБпрочие_Дайджест 2003-2004 гг._фIкв EBITDA ОАО УС 28.04.07_СМЕТА_УР" xfId="2782"/>
    <cellStyle name="_БЮДЖЕТ 2004 от  28.11 агл. 2870 АХБпрочие_Дайджест 2003-2004 гг._фIкв EBITDA ОАО УС 28.04.07_СМЕТА_УР 2" xfId="2783"/>
    <cellStyle name="_БЮДЖЕТ 2004 от  28.11 агл. 2870 АХБпрочие_Дайджест 2003-2004 гг._фIкв EBITDA ОЭМК 28.04.07" xfId="2784"/>
    <cellStyle name="_БЮДЖЕТ 2004 от  28.11 агл. 2870 АХБпрочие_Дайджест 2003-2004 гг._фIкв EBITDA ОЭМК 28.04.07_СМЕТА_УР" xfId="2785"/>
    <cellStyle name="_БЮДЖЕТ 2004 от  28.11 агл. 2870 АХБпрочие_Дайджест 2003-2004 гг._фIкв EBITDA ОЭМК 28.04.07_СМЕТА_УР 2" xfId="2786"/>
    <cellStyle name="_БЮДЖЕТ 2004 от  28.11 агл. 2870 АХБпрочие_Дайджест 2003-2004 гг._Фин.часть 11.12.06" xfId="2787"/>
    <cellStyle name="_БЮДЖЕТ 2004 от  28.11 агл. 2870 АХБпрочие_Дайджест 2003-2004 гг._Фин.часть 11.12.06_СМЕТА_УР" xfId="2788"/>
    <cellStyle name="_БЮДЖЕТ 2004 от  28.11 агл. 2870 АХБпрочие_Дайджест 2003-2004 гг._Фин.часть 11.12.06_СМЕТА_УР 2" xfId="2789"/>
    <cellStyle name="_БЮДЖЕТ 2004 от  28.11 агл. 2870 АХБпрочие_Дайджест 2003-2004 гг._Форма 28" xfId="2790"/>
    <cellStyle name="_БЮДЖЕТ 2004 от  28.11 агл. 2870 АХБпрочие_Дайджест 2003-2004 гг._Форма 28_СМЕТА_УР" xfId="2791"/>
    <cellStyle name="_БЮДЖЕТ 2004 от  28.11 агл. 2870 АХБпрочие_Дайджест 2003-2004 гг._Форма 28_СМЕТА_УР 2" xfId="2792"/>
    <cellStyle name="_БЮДЖЕТ 2004 от  28.11 агл. 2870 АХБпрочие_Дайджест 2003-2004 гг._Форма №13" xfId="2793"/>
    <cellStyle name="_БЮДЖЕТ 2004 от  28.11 агл. 2870 АХБпрочие_Дайджест 2003-2004 гг._Форма №13_СМЕТА_УР" xfId="2794"/>
    <cellStyle name="_БЮДЖЕТ 2004 от  28.11 агл. 2870 АХБпрочие_Дайджест 2003-2004 гг._Форма №13_СМЕТА_УР 2" xfId="2795"/>
    <cellStyle name="_БЮДЖЕТ 2004 от  28.11 агл. 2870 АХБпрочие_Дайджест 2003-2004 гг._Форма №14" xfId="2796"/>
    <cellStyle name="_БЮДЖЕТ 2004 от  28.11 агл. 2870 АХБпрочие_Дайджест 2003-2004 гг._Форма №14_СМЕТА_УР" xfId="2797"/>
    <cellStyle name="_БЮДЖЕТ 2004 от  28.11 агл. 2870 АХБпрочие_Дайджест 2003-2004 гг._Форма №14_СМЕТА_УР 2" xfId="2798"/>
    <cellStyle name="_БЮДЖЕТ 2004 от  28.11 агл. 2870 АХБпрочие_Дайджест 2003-2004 гг._форма №24 от 07.12.2006г" xfId="2799"/>
    <cellStyle name="_БЮДЖЕТ 2004 от  28.11 агл. 2870 АХБпрочие_Дайджест 2003-2004 гг._форма №24 от 07.12.2006г_СМЕТА_УР" xfId="2800"/>
    <cellStyle name="_БЮДЖЕТ 2004 от  28.11 агл. 2870 АХБпрочие_Дайджест 2003-2004 гг._форма №24 от 07.12.2006г_СМЕТА_УР 2" xfId="2801"/>
    <cellStyle name="_БЮДЖЕТ 2004 от  28.11 агл. 2870 АХБпрочие_Дайджест 2003-2004 гг._форма №24 от 11.12.2006г" xfId="2802"/>
    <cellStyle name="_БЮДЖЕТ 2004 от  28.11 агл. 2870 АХБпрочие_Дайджест 2003-2004 гг._форма №24 от 11.12.2006г_СМЕТА_УР" xfId="2803"/>
    <cellStyle name="_БЮДЖЕТ 2004 от  28.11 агл. 2870 АХБпрочие_Дайджест 2003-2004 гг._форма №24 от 11.12.2006г_СМЕТА_УР 2" xfId="2804"/>
    <cellStyle name="_БЮДЖЕТ 2004 от  28.11 агл. 2870 АХБпрочие_Дайджест 2003-2004 гг._форма №24 от 15.12.2006г" xfId="2805"/>
    <cellStyle name="_БЮДЖЕТ 2004 от  28.11 агл. 2870 АХБпрочие_Дайджест 2003-2004 гг._форма №24 от 15.12.2006г_СМЕТА_УР" xfId="2806"/>
    <cellStyle name="_БЮДЖЕТ 2004 от  28.11 агл. 2870 АХБпрочие_Дайджест 2003-2004 гг._форма №24 от 15.12.2006г_СМЕТА_УР 2" xfId="2807"/>
    <cellStyle name="_БЮДЖЕТ 2004 от  28.11 агл. 2870 АХБпрочие_Дайджест 2003-2004 гг._Формы 19,20,21" xfId="2808"/>
    <cellStyle name="_БЮДЖЕТ 2004 от  28.11 агл. 2870 АХБпрочие_Дайджест 2003-2004 гг._Формы 19,20,21 16.12.06 " xfId="2809"/>
    <cellStyle name="_БЮДЖЕТ 2004 от  28.11 агл. 2870 АХБпрочие_Дайджест 2003-2004 гг._Формы 19,20,21 16.12.06 _СМЕТА_УР" xfId="2810"/>
    <cellStyle name="_БЮДЖЕТ 2004 от  28.11 агл. 2870 АХБпрочие_Дайджест 2003-2004 гг._Формы 19,20,21 16.12.06 _СМЕТА_УР 2" xfId="2811"/>
    <cellStyle name="_БЮДЖЕТ 2004 от  28.11 агл. 2870 АХБпрочие_Дайджест 2003-2004 гг._Формы 19,20,21 на 2007г." xfId="2812"/>
    <cellStyle name="_БЮДЖЕТ 2004 от  28.11 агл. 2870 АХБпрочие_Дайджест 2003-2004 гг._Формы 19,20,21 на 2007г._СМЕТА_УР" xfId="2813"/>
    <cellStyle name="_БЮДЖЕТ 2004 от  28.11 агл. 2870 АХБпрочие_Дайджест 2003-2004 гг._Формы 19,20,21 на 2007г._СМЕТА_УР 2" xfId="2814"/>
    <cellStyle name="_БЮДЖЕТ 2004 от  28.11 агл. 2870 АХБпрочие_Дайджест 2003-2004 гг._Формы 19,20,21_СМЕТА_УР" xfId="2815"/>
    <cellStyle name="_БЮДЖЕТ 2004 от  28.11 агл. 2870 АХБпрочие_Дайджест 2003-2004 гг._Формы 19,20,21_СМЕТА_УР 2" xfId="2816"/>
    <cellStyle name="_БЮДЖЕТ 2004 от  28.11 агл. 2870 АХБпрочие_Дайджест 2003-2004 гг._Формы Август-декбарь" xfId="2817"/>
    <cellStyle name="_БЮДЖЕТ 2004 от  28.11 агл. 2870 АХБпрочие_Дайджест 2003-2004 гг._Формы Август-декбарь_СМЕТА_УР" xfId="2818"/>
    <cellStyle name="_БЮДЖЕТ 2004 от  28.11 агл. 2870 АХБпрочие_Дайджест 2003-2004 гг._Формы Август-декбарь_СМЕТА_УР 2" xfId="2819"/>
    <cellStyle name="_БЮДЖЕТ 2004 от  28.11 агл. 2870 АХБпрочие_Дайджест 2003-2004 гг._Формы для ОЭМК (к отправке)" xfId="2820"/>
    <cellStyle name="_БЮДЖЕТ 2004 от  28.11 агл. 2870 АХБпрочие_Дайджест 2003-2004 гг._Формы для ОЭМК (к отправке)_СМЕТА_УР" xfId="2821"/>
    <cellStyle name="_БЮДЖЕТ 2004 от  28.11 агл. 2870 АХБпрочие_Дайджест 2003-2004 гг._Формы для ОЭМК (к отправке)_СМЕТА_УР 2" xfId="2822"/>
    <cellStyle name="_БЮДЖЕТ 2004 от  28.11 агл. 2870 АХБпрочие_Дайджест 2003-2004 гг._Формы общие отчет за год" xfId="2823"/>
    <cellStyle name="_БЮДЖЕТ 2004 от  28.11 агл. 2870 АХБпрочие_Дайджест 2003-2004 гг._Формы общие отчет за год_СМЕТА_УР" xfId="2824"/>
    <cellStyle name="_БЮДЖЕТ 2004 от  28.11 агл. 2870 АХБпрочие_Дайджест 2003-2004 гг._Формы общие отчет за год_СМЕТА_УР 2" xfId="2825"/>
    <cellStyle name="_БЮДЖЕТ 2004 от  28.11 агл. 2870 АХБпрочие_СМЕТА_УР" xfId="2826"/>
    <cellStyle name="_БЮДЖЕТ 2004 от  28.11 агл. 2870 АХБпрочие_СМЕТА_УР 2" xfId="2827"/>
    <cellStyle name="_БЮДЖЕТ 2004 от 17.12.03 сырье 13.40" xfId="2828"/>
    <cellStyle name="_БЮДЖЕТ 2004 от 17.12.03 сырье 13.40_Дайджест 2003-2004 гг." xfId="2829"/>
    <cellStyle name="_БЮДЖЕТ 2004 от 17.12.03 сырье 13.40_Дайджест 2003-2004 гг._01.04.06-01.10.06 Распред. ср-в ЛГОК 20.10.06" xfId="2830"/>
    <cellStyle name="_БЮДЖЕТ 2004 от 17.12.03 сырье 13.40_Дайджест 2003-2004 гг._01.04.06-01.10.06 Распред. ср-в ЛГОК 20.10.06_СМЕТА_УР" xfId="2831"/>
    <cellStyle name="_БЮДЖЕТ 2004 от 17.12.03 сырье 13.40_Дайджест 2003-2004 гг._01.04.06-01.10.06 Распред. ср-в ЛГОК 20.10.06_СМЕТА_УР 2" xfId="2832"/>
    <cellStyle name="_БЮДЖЕТ 2004 от 17.12.03 сырье 13.40_Дайджест 2003-2004 гг._01.04.06-01.10.06 Распред. ср-в ОЭМК 20.10.06" xfId="2833"/>
    <cellStyle name="_БЮДЖЕТ 2004 от 17.12.03 сырье 13.40_Дайджест 2003-2004 гг._01.04.06-01.10.06 Распред. ср-в ОЭМК 20.10.06_СМЕТА_УР" xfId="2834"/>
    <cellStyle name="_БЮДЖЕТ 2004 от 17.12.03 сырье 13.40_Дайджест 2003-2004 гг._01.04.06-01.10.06 Распред. ср-в ОЭМК 20.10.06_СМЕТА_УР 2" xfId="2835"/>
    <cellStyle name="_БЮДЖЕТ 2004 от 17.12.03 сырье 13.40_Дайджест 2003-2004 гг._2007 + год " xfId="2836"/>
    <cellStyle name="_БЮДЖЕТ 2004 от 17.12.03 сырье 13.40_Дайджест 2003-2004 гг._2007 + год _СМЕТА_УР" xfId="2837"/>
    <cellStyle name="_БЮДЖЕТ 2004 от 17.12.03 сырье 13.40_Дайджест 2003-2004 гг._2007 + год _СМЕТА_УР 2" xfId="2838"/>
    <cellStyle name="_БЮДЖЕТ 2004 от 17.12.03 сырье 13.40_Дайджест 2003-2004 гг._2007 г год план (фин.часть)" xfId="2839"/>
    <cellStyle name="_БЮДЖЕТ 2004 от 17.12.03 сырье 13.40_Дайджест 2003-2004 гг._2007 г год план (фин.часть)_СМЕТА_УР" xfId="2840"/>
    <cellStyle name="_БЮДЖЕТ 2004 от 17.12.03 сырье 13.40_Дайджест 2003-2004 гг._2007 г год план (фин.часть)_СМЕТА_УР 2" xfId="2841"/>
    <cellStyle name="_БЮДЖЕТ 2004 от 17.12.03 сырье 13.40_Дайджест 2003-2004 гг._2007 год " xfId="2842"/>
    <cellStyle name="_БЮДЖЕТ 2004 от 17.12.03 сырье 13.40_Дайджест 2003-2004 гг._2007 год _СМЕТА_УР" xfId="2843"/>
    <cellStyle name="_БЮДЖЕТ 2004 от 17.12.03 сырье 13.40_Дайджест 2003-2004 гг._2007 год _СМЕТА_УР 2" xfId="2844"/>
    <cellStyle name="_БЮДЖЕТ 2004 от 17.12.03 сырье 13.40_Дайджест 2003-2004 гг._2007 измен 11.12.06 2 вар " xfId="2845"/>
    <cellStyle name="_БЮДЖЕТ 2004 от 17.12.03 сырье 13.40_Дайджест 2003-2004 гг._2007 измен 11.12.06 2 вар _СМЕТА_УР" xfId="2846"/>
    <cellStyle name="_БЮДЖЕТ 2004 от 17.12.03 сырье 13.40_Дайджест 2003-2004 гг._2007 измен 11.12.06 2 вар _СМЕТА_УР 2" xfId="2847"/>
    <cellStyle name="_БЮДЖЕТ 2004 от 17.12.03 сырье 13.40_Дайджест 2003-2004 гг._25 разделы баланса раб (21.08.06)" xfId="2848"/>
    <cellStyle name="_БЮДЖЕТ 2004 от 17.12.03 сырье 13.40_Дайджест 2003-2004 гг._25 разделы баланса раб (21.08.06)_СМЕТА_УР" xfId="2849"/>
    <cellStyle name="_БЮДЖЕТ 2004 от 17.12.03 сырье 13.40_Дайджест 2003-2004 гг._25 разделы баланса раб (21.08.06)_СМЕТА_УР 2" xfId="2850"/>
    <cellStyle name="_БЮДЖЕТ 2004 от 17.12.03 сырье 13.40_Дайджест 2003-2004 гг._28-30 (1)" xfId="2851"/>
    <cellStyle name="_БЮДЖЕТ 2004 от 17.12.03 сырье 13.40_Дайджест 2003-2004 гг._28-30 (1)_СМЕТА_УР" xfId="2852"/>
    <cellStyle name="_БЮДЖЕТ 2004 от 17.12.03 сырье 13.40_Дайджест 2003-2004 гг._28-30 (1)_СМЕТА_УР 2" xfId="2853"/>
    <cellStyle name="_БЮДЖЕТ 2004 от 17.12.03 сырье 13.40_Дайджест 2003-2004 гг._29 форма 12 месяцев" xfId="2854"/>
    <cellStyle name="_БЮДЖЕТ 2004 от 17.12.03 сырье 13.40_Дайджест 2003-2004 гг._29 форма 12 месяцев_СМЕТА_УР" xfId="2855"/>
    <cellStyle name="_БЮДЖЕТ 2004 от 17.12.03 сырье 13.40_Дайджест 2003-2004 гг._29 форма 12 месяцев_СМЕТА_УР 2" xfId="2856"/>
    <cellStyle name="_БЮДЖЕТ 2004 от 17.12.03 сырье 13.40_Дайджест 2003-2004 гг._30" xfId="2857"/>
    <cellStyle name="_БЮДЖЕТ 2004 от 17.12.03 сырье 13.40_Дайджест 2003-2004 гг._30 форма с фактом за декабрь" xfId="2858"/>
    <cellStyle name="_БЮДЖЕТ 2004 от 17.12.03 сырье 13.40_Дайджест 2003-2004 гг._30 форма с фактом за декабрь_СМЕТА_УР" xfId="2859"/>
    <cellStyle name="_БЮДЖЕТ 2004 от 17.12.03 сырье 13.40_Дайджест 2003-2004 гг._30 форма с фактом за декабрь_СМЕТА_УР 2" xfId="2860"/>
    <cellStyle name="_БЮДЖЕТ 2004 от 17.12.03 сырье 13.40_Дайджест 2003-2004 гг._30 форма с фактом за ноябрь" xfId="2861"/>
    <cellStyle name="_БЮДЖЕТ 2004 от 17.12.03 сырье 13.40_Дайджест 2003-2004 гг._30 форма с фактом за ноябрь_СМЕТА_УР" xfId="2862"/>
    <cellStyle name="_БЮДЖЕТ 2004 от 17.12.03 сырье 13.40_Дайджест 2003-2004 гг._30 форма с фактом за ноябрь_СМЕТА_УР 2" xfId="2863"/>
    <cellStyle name="_БЮДЖЕТ 2004 от 17.12.03 сырье 13.40_Дайджест 2003-2004 гг._30_СМЕТА_УР" xfId="2864"/>
    <cellStyle name="_БЮДЖЕТ 2004 от 17.12.03 сырье 13.40_Дайджест 2003-2004 гг._30_СМЕТА_УР 2" xfId="2865"/>
    <cellStyle name="_БЮДЖЕТ 2004 от 17.12.03 сырье 13.40_Дайджест 2003-2004 гг._8" xfId="2866"/>
    <cellStyle name="_БЮДЖЕТ 2004 от 17.12.03 сырье 13.40_Дайджест 2003-2004 гг._8_СМЕТА_УР" xfId="2867"/>
    <cellStyle name="_БЮДЖЕТ 2004 от 17.12.03 сырье 13.40_Дайджест 2003-2004 гг._8_СМЕТА_УР 2" xfId="2868"/>
    <cellStyle name="_БЮДЖЕТ 2004 от 17.12.03 сырье 13.40_Дайджест 2003-2004 гг._№13, №14" xfId="2869"/>
    <cellStyle name="_БЮДЖЕТ 2004 от 17.12.03 сырье 13.40_Дайджест 2003-2004 гг._№13, №14 от 15.12.2006" xfId="2870"/>
    <cellStyle name="_БЮДЖЕТ 2004 от 17.12.03 сырье 13.40_Дайджест 2003-2004 гг._№13, №14 от 15.12.2006_СМЕТА_УР" xfId="2871"/>
    <cellStyle name="_БЮДЖЕТ 2004 от 17.12.03 сырье 13.40_Дайджест 2003-2004 гг._№13, №14 от 15.12.2006_СМЕТА_УР 2" xfId="2872"/>
    <cellStyle name="_БЮДЖЕТ 2004 от 17.12.03 сырье 13.40_Дайджест 2003-2004 гг._№13, №14_СМЕТА_УР" xfId="2873"/>
    <cellStyle name="_БЮДЖЕТ 2004 от 17.12.03 сырье 13.40_Дайджест 2003-2004 гг._№13, №14_СМЕТА_УР 2" xfId="2874"/>
    <cellStyle name="_БЮДЖЕТ 2004 от 17.12.03 сырье 13.40_Дайджест 2003-2004 гг._№26 измен 15.12.06 4 вар " xfId="2875"/>
    <cellStyle name="_БЮДЖЕТ 2004 от 17.12.03 сырье 13.40_Дайджест 2003-2004 гг._№26 измен 15.12.06 4 вар _СМЕТА_УР" xfId="2876"/>
    <cellStyle name="_БЮДЖЕТ 2004 от 17.12.03 сырье 13.40_Дайджест 2003-2004 гг._№26 измен 15.12.06 4 вар _СМЕТА_УР 2" xfId="2877"/>
    <cellStyle name="_БЮДЖЕТ 2004 от 17.12.03 сырье 13.40_Дайджест 2003-2004 гг._БП  07 г. (нов.форма) 2" xfId="2878"/>
    <cellStyle name="_БЮДЖЕТ 2004 от 17.12.03 сырье 13.40_Дайджест 2003-2004 гг._БП  07 г. (нов.форма) 2_СМЕТА_УР" xfId="2879"/>
    <cellStyle name="_БЮДЖЕТ 2004 от 17.12.03 сырье 13.40_Дайджест 2003-2004 гг._БП  07 г. (нов.форма) 2_СМЕТА_УР 2" xfId="2880"/>
    <cellStyle name="_БЮДЖЕТ 2004 от 17.12.03 сырье 13.40_Дайджест 2003-2004 гг._Динамика Свод_Бизнес_MGOK 27_07_06" xfId="2881"/>
    <cellStyle name="_БЮДЖЕТ 2004 от 17.12.03 сырье 13.40_Дайджест 2003-2004 гг._Динамика Свод_Бизнес_MGOK 27_07_06_СМЕТА_УР" xfId="2882"/>
    <cellStyle name="_БЮДЖЕТ 2004 от 17.12.03 сырье 13.40_Дайджест 2003-2004 гг._Динамика Свод_Бизнес_MGOK 27_07_06_СМЕТА_УР 2" xfId="2883"/>
    <cellStyle name="_БЮДЖЕТ 2004 от 17.12.03 сырье 13.40_Дайджест 2003-2004 гг._Запрос МИ Менеджмент 18 08 06 (новый формат)" xfId="2884"/>
    <cellStyle name="_БЮДЖЕТ 2004 от 17.12.03 сырье 13.40_Дайджест 2003-2004 гг._Запрос МИ Менеджмент 18 08 06 (новый формат)_СМЕТА_УР" xfId="2885"/>
    <cellStyle name="_БЮДЖЕТ 2004 от 17.12.03 сырье 13.40_Дайджест 2003-2004 гг._Запрос МИ Менеджмент 18 08 06 (новый формат)_СМЕТА_УР 2" xfId="2886"/>
    <cellStyle name="_БЮДЖЕТ 2004 от 17.12.03 сырье 13.40_Дайджест 2003-2004 гг._Книга БДР 4 кв" xfId="2887"/>
    <cellStyle name="_БЮДЖЕТ 2004 от 17.12.03 сырье 13.40_Дайджест 2003-2004 гг._Книга БДР 4 кв_СМЕТА_УР" xfId="2888"/>
    <cellStyle name="_БЮДЖЕТ 2004 от 17.12.03 сырье 13.40_Дайджест 2003-2004 гг._Книга БДР 4 кв_СМЕТА_УР 2" xfId="2889"/>
    <cellStyle name="_БЮДЖЕТ 2004 от 17.12.03 сырье 13.40_Дайджест 2003-2004 гг._Книга1" xfId="2890"/>
    <cellStyle name="_БЮДЖЕТ 2004 от 17.12.03 сырье 13.40_Дайджест 2003-2004 гг._Книга1 (1)" xfId="2891"/>
    <cellStyle name="_БЮДЖЕТ 2004 от 17.12.03 сырье 13.40_Дайджест 2003-2004 гг._Книга1 (1)_СМЕТА_УР" xfId="2892"/>
    <cellStyle name="_БЮДЖЕТ 2004 от 17.12.03 сырье 13.40_Дайджест 2003-2004 гг._Книга1 (1)_СМЕТА_УР 2" xfId="2893"/>
    <cellStyle name="_БЮДЖЕТ 2004 от 17.12.03 сырье 13.40_Дайджест 2003-2004 гг._Книга1_СМЕТА_УР" xfId="2894"/>
    <cellStyle name="_БЮДЖЕТ 2004 от 17.12.03 сырье 13.40_Дайджест 2003-2004 гг._Книга1_СМЕТА_УР 2" xfId="2895"/>
    <cellStyle name="_БЮДЖЕТ 2004 от 17.12.03 сырье 13.40_Дайджест 2003-2004 гг._Комплект документов - план на 2007 год - фин.часть 8.12.06 (укороч.)" xfId="2896"/>
    <cellStyle name="_БЮДЖЕТ 2004 от 17.12.03 сырье 13.40_Дайджест 2003-2004 гг._Комплект документов - план на 2007 год - фин.часть 8.12.06 (укороч.)_СМЕТА_УР" xfId="2897"/>
    <cellStyle name="_БЮДЖЕТ 2004 от 17.12.03 сырье 13.40_Дайджест 2003-2004 гг._Комплект документов - план на 2007 год - фин.часть 8.12.06 (укороч.)_СМЕТА_УР 2" xfId="2898"/>
    <cellStyle name="_БЮДЖЕТ 2004 от 17.12.03 сырье 13.40_Дайджест 2003-2004 гг._Новые формы Дивизиона_3кв.2007" xfId="2899"/>
    <cellStyle name="_БЮДЖЕТ 2004 от 17.12.03 сырье 13.40_Дайджест 2003-2004 гг._Новые формы Дивизиона_3кв.2007_СМЕТА_УР" xfId="2900"/>
    <cellStyle name="_БЮДЖЕТ 2004 от 17.12.03 сырье 13.40_Дайджест 2003-2004 гг._Новые формы Дивизиона_3кв.2007_СМЕТА_УР 2" xfId="2901"/>
    <cellStyle name="_БЮДЖЕТ 2004 от 17.12.03 сырье 13.40_Дайджест 2003-2004 гг._пл2007 фин.часть 18.12.06" xfId="2902"/>
    <cellStyle name="_БЮДЖЕТ 2004 от 17.12.03 сырье 13.40_Дайджест 2003-2004 гг._пл2007 фин.часть 18.12.06_СМЕТА_УР" xfId="2903"/>
    <cellStyle name="_БЮДЖЕТ 2004 от 17.12.03 сырье 13.40_Дайджест 2003-2004 гг._пл2007 фин.часть 18.12.06_СМЕТА_УР 2" xfId="2904"/>
    <cellStyle name="_БЮДЖЕТ 2004 от 17.12.03 сырье 13.40_Дайджест 2003-2004 гг._пр2006 Комплект ОЭМК 13.02.07 (рабочая)" xfId="2905"/>
    <cellStyle name="_БЮДЖЕТ 2004 от 17.12.03 сырье 13.40_Дайджест 2003-2004 гг._пр2006 Комплект ОЭМК 13.02.07 (рабочая)_СМЕТА_УР" xfId="2906"/>
    <cellStyle name="_БЮДЖЕТ 2004 от 17.12.03 сырье 13.40_Дайджест 2003-2004 гг._пр2006 Комплект ОЭМК 13.02.07 (рабочая)_СМЕТА_УР 2" xfId="2907"/>
    <cellStyle name="_БЮДЖЕТ 2004 от 17.12.03 сырье 13.40_Дайджест 2003-2004 гг._пр2006 формы(19-30) 14.02.07" xfId="2908"/>
    <cellStyle name="_БЮДЖЕТ 2004 от 17.12.03 сырье 13.40_Дайджест 2003-2004 гг._пр2006 формы(19-30) 14.02.07_СМЕТА_УР" xfId="2909"/>
    <cellStyle name="_БЮДЖЕТ 2004 от 17.12.03 сырье 13.40_Дайджест 2003-2004 гг._пр2006 формы(19-30) 14.02.07_СМЕТА_УР 2" xfId="2910"/>
    <cellStyle name="_БЮДЖЕТ 2004 от 17.12.03 сырье 13.40_Дайджест 2003-2004 гг._Презентационный материал" xfId="2911"/>
    <cellStyle name="_БЮДЖЕТ 2004 от 17.12.03 сырье 13.40_Дайджест 2003-2004 гг._Презентационный материал_СМЕТА_УР" xfId="2912"/>
    <cellStyle name="_БЮДЖЕТ 2004 от 17.12.03 сырье 13.40_Дайджест 2003-2004 гг._Презентационный материал_СМЕТА_УР 2" xfId="2913"/>
    <cellStyle name="_БЮДЖЕТ 2004 от 17.12.03 сырье 13.40_Дайджест 2003-2004 гг._Свод производства 1 квартал" xfId="2914"/>
    <cellStyle name="_БЮДЖЕТ 2004 от 17.12.03 сырье 13.40_Дайджест 2003-2004 гг._Свод производства 1 квартал_СМЕТА_УР" xfId="2915"/>
    <cellStyle name="_БЮДЖЕТ 2004 от 17.12.03 сырье 13.40_Дайджест 2003-2004 гг._Свод производства 1 квартал_СМЕТА_УР 2" xfId="2916"/>
    <cellStyle name="_БЮДЖЕТ 2004 от 17.12.03 сырье 13.40_Дайджест 2003-2004 гг._СМЕТА_УР" xfId="2917"/>
    <cellStyle name="_БЮДЖЕТ 2004 от 17.12.03 сырье 13.40_Дайджест 2003-2004 гг._СМЕТА_УР 2" xfId="2918"/>
    <cellStyle name="_БЮДЖЕТ 2004 от 17.12.03 сырье 13.40_Дайджест 2003-2004 гг._ф IIкв.07 EBITDA ЛГОК 27.07.07" xfId="2919"/>
    <cellStyle name="_БЮДЖЕТ 2004 от 17.12.03 сырье 13.40_Дайджест 2003-2004 гг._ф IIкв.07 EBITDA ЛГОК 27.07.07_СМЕТА_УР" xfId="2920"/>
    <cellStyle name="_БЮДЖЕТ 2004 от 17.12.03 сырье 13.40_Дайджест 2003-2004 гг._ф IIкв.07 EBITDA ЛГОК 27.07.07_СМЕТА_УР 2" xfId="2921"/>
    <cellStyle name="_БЮДЖЕТ 2004 от 17.12.03 сырье 13.40_Дайджест 2003-2004 гг._ф01.07 EBITDA ОАО ЛГОК 02.03.07" xfId="2922"/>
    <cellStyle name="_БЮДЖЕТ 2004 от 17.12.03 сырье 13.40_Дайджест 2003-2004 гг._ф01.07 EBITDA ОАО ЛГОК 02.03.07_СМЕТА_УР" xfId="2923"/>
    <cellStyle name="_БЮДЖЕТ 2004 от 17.12.03 сырье 13.40_Дайджест 2003-2004 гг._ф01.07 EBITDA ОАО ЛГОК 02.03.07_СМЕТА_УР 2" xfId="2924"/>
    <cellStyle name="_БЮДЖЕТ 2004 от 17.12.03 сырье 13.40_Дайджест 2003-2004 гг._ф01.07 EBITDA ОАО ЛГОК 05.03.07" xfId="2925"/>
    <cellStyle name="_БЮДЖЕТ 2004 от 17.12.03 сырье 13.40_Дайджест 2003-2004 гг._ф01.07 EBITDA ОАО ЛГОК 05.03.07_СМЕТА_УР" xfId="2926"/>
    <cellStyle name="_БЮДЖЕТ 2004 от 17.12.03 сырье 13.40_Дайджест 2003-2004 гг._ф01.07 EBITDA ОАО ЛГОК 05.03.07_СМЕТА_УР 2" xfId="2927"/>
    <cellStyle name="_БЮДЖЕТ 2004 от 17.12.03 сырье 13.40_Дайджест 2003-2004 гг._ф01.07 EBITDA ОАО ЛГОК с изм. 30.03.07" xfId="2928"/>
    <cellStyle name="_БЮДЖЕТ 2004 от 17.12.03 сырье 13.40_Дайджест 2003-2004 гг._ф01.07 EBITDA ОАО ЛГОК с изм. 30.03.07_СМЕТА_УР" xfId="2929"/>
    <cellStyle name="_БЮДЖЕТ 2004 от 17.12.03 сырье 13.40_Дайджест 2003-2004 гг._ф01.07 EBITDA ОАО ЛГОК с изм. 30.03.07_СМЕТА_УР 2" xfId="2930"/>
    <cellStyle name="_БЮДЖЕТ 2004 от 17.12.03 сырье 13.40_Дайджест 2003-2004 гг._ф01.07 EBITDA ОАО УС 05.03.07" xfId="2931"/>
    <cellStyle name="_БЮДЖЕТ 2004 от 17.12.03 сырье 13.40_Дайджест 2003-2004 гг._ф01.07 EBITDA ОАО УС 05.03.07(26,2)" xfId="2932"/>
    <cellStyle name="_БЮДЖЕТ 2004 от 17.12.03 сырье 13.40_Дайджест 2003-2004 гг._ф01.07 EBITDA ОАО УС 05.03.07(26,2)_СМЕТА_УР" xfId="2933"/>
    <cellStyle name="_БЮДЖЕТ 2004 от 17.12.03 сырье 13.40_Дайджест 2003-2004 гг._ф01.07 EBITDA ОАО УС 05.03.07(26,2)_СМЕТА_УР 2" xfId="2934"/>
    <cellStyle name="_БЮДЖЕТ 2004 от 17.12.03 сырье 13.40_Дайджест 2003-2004 гг._ф01.07 EBITDA ОАО УС 05.03.07_СМЕТА_УР" xfId="2935"/>
    <cellStyle name="_БЮДЖЕТ 2004 от 17.12.03 сырье 13.40_Дайджест 2003-2004 гг._ф01.07 EBITDA ОАО УС 05.03.07_СМЕТА_УР 2" xfId="2936"/>
    <cellStyle name="_БЮДЖЕТ 2004 от 17.12.03 сырье 13.40_Дайджест 2003-2004 гг._ф01.07 EBITDA ОЭМК 02.03.07" xfId="2937"/>
    <cellStyle name="_БЮДЖЕТ 2004 от 17.12.03 сырье 13.40_Дайджест 2003-2004 гг._ф01.07 EBITDA ОЭМК 02.03.07_СМЕТА_УР" xfId="2938"/>
    <cellStyle name="_БЮДЖЕТ 2004 от 17.12.03 сырье 13.40_Дайджест 2003-2004 гг._ф01.07 EBITDA ОЭМК 02.03.07_СМЕТА_УР 2" xfId="2939"/>
    <cellStyle name="_БЮДЖЕТ 2004 от 17.12.03 сырье 13.40_Дайджест 2003-2004 гг._ф02.07 EBITDA ОАО ЛГОК 28.03.07" xfId="2940"/>
    <cellStyle name="_БЮДЖЕТ 2004 от 17.12.03 сырье 13.40_Дайджест 2003-2004 гг._ф02.07 EBITDA ОАО ЛГОК 28.03.07_СМЕТА_УР" xfId="2941"/>
    <cellStyle name="_БЮДЖЕТ 2004 от 17.12.03 сырье 13.40_Дайджест 2003-2004 гг._ф02.07 EBITDA ОАО ЛГОК 28.03.07_СМЕТА_УР 2" xfId="2942"/>
    <cellStyle name="_БЮДЖЕТ 2004 от 17.12.03 сырье 13.40_Дайджест 2003-2004 гг._ф02.07 EBITDA ОАО УС 28.03.07" xfId="2943"/>
    <cellStyle name="_БЮДЖЕТ 2004 от 17.12.03 сырье 13.40_Дайджест 2003-2004 гг._ф02.07 EBITDA ОАО УС 28.03.07_СМЕТА_УР" xfId="2944"/>
    <cellStyle name="_БЮДЖЕТ 2004 от 17.12.03 сырье 13.40_Дайджест 2003-2004 гг._ф02.07 EBITDA ОАО УС 28.03.07_СМЕТА_УР 2" xfId="2945"/>
    <cellStyle name="_БЮДЖЕТ 2004 от 17.12.03 сырье 13.40_Дайджест 2003-2004 гг._ф02.07 EBITDA ОЭМК 28.03.07" xfId="2946"/>
    <cellStyle name="_БЮДЖЕТ 2004 от 17.12.03 сырье 13.40_Дайджест 2003-2004 гг._ф02.07 EBITDA ОЭМК 28.03.07_СМЕТА_УР" xfId="2947"/>
    <cellStyle name="_БЮДЖЕТ 2004 от 17.12.03 сырье 13.40_Дайджест 2003-2004 гг._ф02.07 EBITDA ОЭМК 28.03.07_СМЕТА_УР 2" xfId="2948"/>
    <cellStyle name="_БЮДЖЕТ 2004 от 17.12.03 сырье 13.40_Дайджест 2003-2004 гг._ф1кв.07 EBITDA ЛГОК 28.04.07" xfId="2949"/>
    <cellStyle name="_БЮДЖЕТ 2004 от 17.12.03 сырье 13.40_Дайджест 2003-2004 гг._ф1кв.07 EBITDA ЛГОК 28.04.07_СМЕТА_УР" xfId="2950"/>
    <cellStyle name="_БЮДЖЕТ 2004 от 17.12.03 сырье 13.40_Дайджест 2003-2004 гг._ф1кв.07 EBITDA ЛГОК 28.04.07_СМЕТА_УР 2" xfId="2951"/>
    <cellStyle name="_БЮДЖЕТ 2004 от 17.12.03 сырье 13.40_Дайджест 2003-2004 гг._фIкв EBITDA ОАО УС 28.04.07" xfId="2952"/>
    <cellStyle name="_БЮДЖЕТ 2004 от 17.12.03 сырье 13.40_Дайджест 2003-2004 гг._фIкв EBITDA ОАО УС 28.04.07_СМЕТА_УР" xfId="2953"/>
    <cellStyle name="_БЮДЖЕТ 2004 от 17.12.03 сырье 13.40_Дайджест 2003-2004 гг._фIкв EBITDA ОАО УС 28.04.07_СМЕТА_УР 2" xfId="2954"/>
    <cellStyle name="_БЮДЖЕТ 2004 от 17.12.03 сырье 13.40_Дайджест 2003-2004 гг._фIкв EBITDA ОЭМК 28.04.07" xfId="2955"/>
    <cellStyle name="_БЮДЖЕТ 2004 от 17.12.03 сырье 13.40_Дайджест 2003-2004 гг._фIкв EBITDA ОЭМК 28.04.07_СМЕТА_УР" xfId="2956"/>
    <cellStyle name="_БЮДЖЕТ 2004 от 17.12.03 сырье 13.40_Дайджест 2003-2004 гг._фIкв EBITDA ОЭМК 28.04.07_СМЕТА_УР 2" xfId="2957"/>
    <cellStyle name="_БЮДЖЕТ 2004 от 17.12.03 сырье 13.40_Дайджест 2003-2004 гг._Фин.часть 11.12.06" xfId="2958"/>
    <cellStyle name="_БЮДЖЕТ 2004 от 17.12.03 сырье 13.40_Дайджест 2003-2004 гг._Фин.часть 11.12.06_СМЕТА_УР" xfId="2959"/>
    <cellStyle name="_БЮДЖЕТ 2004 от 17.12.03 сырье 13.40_Дайджест 2003-2004 гг._Фин.часть 11.12.06_СМЕТА_УР 2" xfId="2960"/>
    <cellStyle name="_БЮДЖЕТ 2004 от 17.12.03 сырье 13.40_Дайджест 2003-2004 гг._Форма 28" xfId="2961"/>
    <cellStyle name="_БЮДЖЕТ 2004 от 17.12.03 сырье 13.40_Дайджест 2003-2004 гг._Форма 28_СМЕТА_УР" xfId="2962"/>
    <cellStyle name="_БЮДЖЕТ 2004 от 17.12.03 сырье 13.40_Дайджест 2003-2004 гг._Форма 28_СМЕТА_УР 2" xfId="2963"/>
    <cellStyle name="_БЮДЖЕТ 2004 от 17.12.03 сырье 13.40_Дайджест 2003-2004 гг._Форма №13" xfId="2964"/>
    <cellStyle name="_БЮДЖЕТ 2004 от 17.12.03 сырье 13.40_Дайджест 2003-2004 гг._Форма №13_СМЕТА_УР" xfId="2965"/>
    <cellStyle name="_БЮДЖЕТ 2004 от 17.12.03 сырье 13.40_Дайджест 2003-2004 гг._Форма №13_СМЕТА_УР 2" xfId="2966"/>
    <cellStyle name="_БЮДЖЕТ 2004 от 17.12.03 сырье 13.40_Дайджест 2003-2004 гг._Форма №14" xfId="2967"/>
    <cellStyle name="_БЮДЖЕТ 2004 от 17.12.03 сырье 13.40_Дайджест 2003-2004 гг._Форма №14_СМЕТА_УР" xfId="2968"/>
    <cellStyle name="_БЮДЖЕТ 2004 от 17.12.03 сырье 13.40_Дайджест 2003-2004 гг._Форма №14_СМЕТА_УР 2" xfId="2969"/>
    <cellStyle name="_БЮДЖЕТ 2004 от 17.12.03 сырье 13.40_Дайджест 2003-2004 гг._форма №24 от 07.12.2006г" xfId="2970"/>
    <cellStyle name="_БЮДЖЕТ 2004 от 17.12.03 сырье 13.40_Дайджест 2003-2004 гг._форма №24 от 07.12.2006г_СМЕТА_УР" xfId="2971"/>
    <cellStyle name="_БЮДЖЕТ 2004 от 17.12.03 сырье 13.40_Дайджест 2003-2004 гг._форма №24 от 07.12.2006г_СМЕТА_УР 2" xfId="2972"/>
    <cellStyle name="_БЮДЖЕТ 2004 от 17.12.03 сырье 13.40_Дайджест 2003-2004 гг._форма №24 от 11.12.2006г" xfId="2973"/>
    <cellStyle name="_БЮДЖЕТ 2004 от 17.12.03 сырье 13.40_Дайджест 2003-2004 гг._форма №24 от 11.12.2006г_СМЕТА_УР" xfId="2974"/>
    <cellStyle name="_БЮДЖЕТ 2004 от 17.12.03 сырье 13.40_Дайджест 2003-2004 гг._форма №24 от 11.12.2006г_СМЕТА_УР 2" xfId="2975"/>
    <cellStyle name="_БЮДЖЕТ 2004 от 17.12.03 сырье 13.40_Дайджест 2003-2004 гг._форма №24 от 15.12.2006г" xfId="2976"/>
    <cellStyle name="_БЮДЖЕТ 2004 от 17.12.03 сырье 13.40_Дайджест 2003-2004 гг._форма №24 от 15.12.2006г_СМЕТА_УР" xfId="2977"/>
    <cellStyle name="_БЮДЖЕТ 2004 от 17.12.03 сырье 13.40_Дайджест 2003-2004 гг._форма №24 от 15.12.2006г_СМЕТА_УР 2" xfId="2978"/>
    <cellStyle name="_БЮДЖЕТ 2004 от 17.12.03 сырье 13.40_Дайджест 2003-2004 гг._Формы 19,20,21" xfId="2979"/>
    <cellStyle name="_БЮДЖЕТ 2004 от 17.12.03 сырье 13.40_Дайджест 2003-2004 гг._Формы 19,20,21 16.12.06 " xfId="2980"/>
    <cellStyle name="_БЮДЖЕТ 2004 от 17.12.03 сырье 13.40_Дайджест 2003-2004 гг._Формы 19,20,21 16.12.06 _СМЕТА_УР" xfId="2981"/>
    <cellStyle name="_БЮДЖЕТ 2004 от 17.12.03 сырье 13.40_Дайджест 2003-2004 гг._Формы 19,20,21 16.12.06 _СМЕТА_УР 2" xfId="2982"/>
    <cellStyle name="_БЮДЖЕТ 2004 от 17.12.03 сырье 13.40_Дайджест 2003-2004 гг._Формы 19,20,21 на 2007г." xfId="2983"/>
    <cellStyle name="_БЮДЖЕТ 2004 от 17.12.03 сырье 13.40_Дайджест 2003-2004 гг._Формы 19,20,21 на 2007г._СМЕТА_УР" xfId="2984"/>
    <cellStyle name="_БЮДЖЕТ 2004 от 17.12.03 сырье 13.40_Дайджест 2003-2004 гг._Формы 19,20,21 на 2007г._СМЕТА_УР 2" xfId="2985"/>
    <cellStyle name="_БЮДЖЕТ 2004 от 17.12.03 сырье 13.40_Дайджест 2003-2004 гг._Формы 19,20,21_СМЕТА_УР" xfId="2986"/>
    <cellStyle name="_БЮДЖЕТ 2004 от 17.12.03 сырье 13.40_Дайджест 2003-2004 гг._Формы 19,20,21_СМЕТА_УР 2" xfId="2987"/>
    <cellStyle name="_БЮДЖЕТ 2004 от 17.12.03 сырье 13.40_Дайджест 2003-2004 гг._Формы Август-декбарь" xfId="2988"/>
    <cellStyle name="_БЮДЖЕТ 2004 от 17.12.03 сырье 13.40_Дайджест 2003-2004 гг._Формы Август-декбарь_СМЕТА_УР" xfId="2989"/>
    <cellStyle name="_БЮДЖЕТ 2004 от 17.12.03 сырье 13.40_Дайджест 2003-2004 гг._Формы Август-декбарь_СМЕТА_УР 2" xfId="2990"/>
    <cellStyle name="_БЮДЖЕТ 2004 от 17.12.03 сырье 13.40_Дайджест 2003-2004 гг._Формы для ОЭМК (к отправке)" xfId="2991"/>
    <cellStyle name="_БЮДЖЕТ 2004 от 17.12.03 сырье 13.40_Дайджест 2003-2004 гг._Формы для ОЭМК (к отправке)_СМЕТА_УР" xfId="2992"/>
    <cellStyle name="_БЮДЖЕТ 2004 от 17.12.03 сырье 13.40_Дайджест 2003-2004 гг._Формы для ОЭМК (к отправке)_СМЕТА_УР 2" xfId="2993"/>
    <cellStyle name="_БЮДЖЕТ 2004 от 17.12.03 сырье 13.40_Дайджест 2003-2004 гг._Формы общие отчет за год" xfId="2994"/>
    <cellStyle name="_БЮДЖЕТ 2004 от 17.12.03 сырье 13.40_Дайджест 2003-2004 гг._Формы общие отчет за год_СМЕТА_УР" xfId="2995"/>
    <cellStyle name="_БЮДЖЕТ 2004 от 17.12.03 сырье 13.40_Дайджест 2003-2004 гг._Формы общие отчет за год_СМЕТА_УР 2" xfId="2996"/>
    <cellStyle name="_БЮДЖЕТ 2004 от 17.12.03 сырье 13.40_СМЕТА_УР" xfId="2997"/>
    <cellStyle name="_БЮДЖЕТ 2004 от 17.12.03 сырье 13.40_СМЕТА_УР 2" xfId="2998"/>
    <cellStyle name="_БЮДЖЕТ 2004 от 22.12.03.инвестиц" xfId="2999"/>
    <cellStyle name="_БЮДЖЕТ 2004 от 22.12.03.инвестиц_Дайджест 2003-2004 гг." xfId="3000"/>
    <cellStyle name="_БЮДЖЕТ 2004 от 22.12.03.инвестиц_Дайджест 2003-2004 гг._01.04.06-01.10.06 Распред. ср-в ЛГОК 20.10.06" xfId="3001"/>
    <cellStyle name="_БЮДЖЕТ 2004 от 22.12.03.инвестиц_Дайджест 2003-2004 гг._01.04.06-01.10.06 Распред. ср-в ЛГОК 20.10.06_СМЕТА_УР" xfId="3002"/>
    <cellStyle name="_БЮДЖЕТ 2004 от 22.12.03.инвестиц_Дайджест 2003-2004 гг._01.04.06-01.10.06 Распред. ср-в ЛГОК 20.10.06_СМЕТА_УР 2" xfId="3003"/>
    <cellStyle name="_БЮДЖЕТ 2004 от 22.12.03.инвестиц_Дайджест 2003-2004 гг._01.04.06-01.10.06 Распред. ср-в ОЭМК 20.10.06" xfId="3004"/>
    <cellStyle name="_БЮДЖЕТ 2004 от 22.12.03.инвестиц_Дайджест 2003-2004 гг._01.04.06-01.10.06 Распред. ср-в ОЭМК 20.10.06_СМЕТА_УР" xfId="3005"/>
    <cellStyle name="_БЮДЖЕТ 2004 от 22.12.03.инвестиц_Дайджест 2003-2004 гг._01.04.06-01.10.06 Распред. ср-в ОЭМК 20.10.06_СМЕТА_УР 2" xfId="3006"/>
    <cellStyle name="_БЮДЖЕТ 2004 от 22.12.03.инвестиц_Дайджест 2003-2004 гг._2007 + год " xfId="3007"/>
    <cellStyle name="_БЮДЖЕТ 2004 от 22.12.03.инвестиц_Дайджест 2003-2004 гг._2007 + год _СМЕТА_УР" xfId="3008"/>
    <cellStyle name="_БЮДЖЕТ 2004 от 22.12.03.инвестиц_Дайджест 2003-2004 гг._2007 + год _СМЕТА_УР 2" xfId="3009"/>
    <cellStyle name="_БЮДЖЕТ 2004 от 22.12.03.инвестиц_Дайджест 2003-2004 гг._2007 г год план (фин.часть)" xfId="3010"/>
    <cellStyle name="_БЮДЖЕТ 2004 от 22.12.03.инвестиц_Дайджест 2003-2004 гг._2007 г год план (фин.часть)_СМЕТА_УР" xfId="3011"/>
    <cellStyle name="_БЮДЖЕТ 2004 от 22.12.03.инвестиц_Дайджест 2003-2004 гг._2007 г год план (фин.часть)_СМЕТА_УР 2" xfId="3012"/>
    <cellStyle name="_БЮДЖЕТ 2004 от 22.12.03.инвестиц_Дайджест 2003-2004 гг._2007 год " xfId="3013"/>
    <cellStyle name="_БЮДЖЕТ 2004 от 22.12.03.инвестиц_Дайджест 2003-2004 гг._2007 год _СМЕТА_УР" xfId="3014"/>
    <cellStyle name="_БЮДЖЕТ 2004 от 22.12.03.инвестиц_Дайджест 2003-2004 гг._2007 год _СМЕТА_УР 2" xfId="3015"/>
    <cellStyle name="_БЮДЖЕТ 2004 от 22.12.03.инвестиц_Дайджест 2003-2004 гг._2007 измен 11.12.06 2 вар " xfId="3016"/>
    <cellStyle name="_БЮДЖЕТ 2004 от 22.12.03.инвестиц_Дайджест 2003-2004 гг._2007 измен 11.12.06 2 вар _СМЕТА_УР" xfId="3017"/>
    <cellStyle name="_БЮДЖЕТ 2004 от 22.12.03.инвестиц_Дайджест 2003-2004 гг._2007 измен 11.12.06 2 вар _СМЕТА_УР 2" xfId="3018"/>
    <cellStyle name="_БЮДЖЕТ 2004 от 22.12.03.инвестиц_Дайджест 2003-2004 гг._25 разделы баланса раб (21.08.06)" xfId="3019"/>
    <cellStyle name="_БЮДЖЕТ 2004 от 22.12.03.инвестиц_Дайджест 2003-2004 гг._25 разделы баланса раб (21.08.06)_СМЕТА_УР" xfId="3020"/>
    <cellStyle name="_БЮДЖЕТ 2004 от 22.12.03.инвестиц_Дайджест 2003-2004 гг._25 разделы баланса раб (21.08.06)_СМЕТА_УР 2" xfId="3021"/>
    <cellStyle name="_БЮДЖЕТ 2004 от 22.12.03.инвестиц_Дайджест 2003-2004 гг._28-30 (1)" xfId="3022"/>
    <cellStyle name="_БЮДЖЕТ 2004 от 22.12.03.инвестиц_Дайджест 2003-2004 гг._28-30 (1)_СМЕТА_УР" xfId="3023"/>
    <cellStyle name="_БЮДЖЕТ 2004 от 22.12.03.инвестиц_Дайджест 2003-2004 гг._28-30 (1)_СМЕТА_УР 2" xfId="3024"/>
    <cellStyle name="_БЮДЖЕТ 2004 от 22.12.03.инвестиц_Дайджест 2003-2004 гг._29 форма 12 месяцев" xfId="3025"/>
    <cellStyle name="_БЮДЖЕТ 2004 от 22.12.03.инвестиц_Дайджест 2003-2004 гг._29 форма 12 месяцев_СМЕТА_УР" xfId="3026"/>
    <cellStyle name="_БЮДЖЕТ 2004 от 22.12.03.инвестиц_Дайджест 2003-2004 гг._29 форма 12 месяцев_СМЕТА_УР 2" xfId="3027"/>
    <cellStyle name="_БЮДЖЕТ 2004 от 22.12.03.инвестиц_Дайджест 2003-2004 гг._30" xfId="3028"/>
    <cellStyle name="_БЮДЖЕТ 2004 от 22.12.03.инвестиц_Дайджест 2003-2004 гг._30 форма с фактом за декабрь" xfId="3029"/>
    <cellStyle name="_БЮДЖЕТ 2004 от 22.12.03.инвестиц_Дайджест 2003-2004 гг._30 форма с фактом за декабрь_СМЕТА_УР" xfId="3030"/>
    <cellStyle name="_БЮДЖЕТ 2004 от 22.12.03.инвестиц_Дайджест 2003-2004 гг._30 форма с фактом за декабрь_СМЕТА_УР 2" xfId="3031"/>
    <cellStyle name="_БЮДЖЕТ 2004 от 22.12.03.инвестиц_Дайджест 2003-2004 гг._30 форма с фактом за ноябрь" xfId="3032"/>
    <cellStyle name="_БЮДЖЕТ 2004 от 22.12.03.инвестиц_Дайджест 2003-2004 гг._30 форма с фактом за ноябрь_СМЕТА_УР" xfId="3033"/>
    <cellStyle name="_БЮДЖЕТ 2004 от 22.12.03.инвестиц_Дайджест 2003-2004 гг._30 форма с фактом за ноябрь_СМЕТА_УР 2" xfId="3034"/>
    <cellStyle name="_БЮДЖЕТ 2004 от 22.12.03.инвестиц_Дайджест 2003-2004 гг._30_СМЕТА_УР" xfId="3035"/>
    <cellStyle name="_БЮДЖЕТ 2004 от 22.12.03.инвестиц_Дайджест 2003-2004 гг._30_СМЕТА_УР 2" xfId="3036"/>
    <cellStyle name="_БЮДЖЕТ 2004 от 22.12.03.инвестиц_Дайджест 2003-2004 гг._8" xfId="3037"/>
    <cellStyle name="_БЮДЖЕТ 2004 от 22.12.03.инвестиц_Дайджест 2003-2004 гг._8_СМЕТА_УР" xfId="3038"/>
    <cellStyle name="_БЮДЖЕТ 2004 от 22.12.03.инвестиц_Дайджест 2003-2004 гг._8_СМЕТА_УР 2" xfId="3039"/>
    <cellStyle name="_БЮДЖЕТ 2004 от 22.12.03.инвестиц_Дайджест 2003-2004 гг._№13, №14" xfId="3040"/>
    <cellStyle name="_БЮДЖЕТ 2004 от 22.12.03.инвестиц_Дайджест 2003-2004 гг._№13, №14 от 15.12.2006" xfId="3041"/>
    <cellStyle name="_БЮДЖЕТ 2004 от 22.12.03.инвестиц_Дайджест 2003-2004 гг._№13, №14 от 15.12.2006_СМЕТА_УР" xfId="3042"/>
    <cellStyle name="_БЮДЖЕТ 2004 от 22.12.03.инвестиц_Дайджест 2003-2004 гг._№13, №14 от 15.12.2006_СМЕТА_УР 2" xfId="3043"/>
    <cellStyle name="_БЮДЖЕТ 2004 от 22.12.03.инвестиц_Дайджест 2003-2004 гг._№13, №14_СМЕТА_УР" xfId="3044"/>
    <cellStyle name="_БЮДЖЕТ 2004 от 22.12.03.инвестиц_Дайджест 2003-2004 гг._№13, №14_СМЕТА_УР 2" xfId="3045"/>
    <cellStyle name="_БЮДЖЕТ 2004 от 22.12.03.инвестиц_Дайджест 2003-2004 гг._№26 измен 15.12.06 4 вар " xfId="3046"/>
    <cellStyle name="_БЮДЖЕТ 2004 от 22.12.03.инвестиц_Дайджест 2003-2004 гг._№26 измен 15.12.06 4 вар _СМЕТА_УР" xfId="3047"/>
    <cellStyle name="_БЮДЖЕТ 2004 от 22.12.03.инвестиц_Дайджест 2003-2004 гг._№26 измен 15.12.06 4 вар _СМЕТА_УР 2" xfId="3048"/>
    <cellStyle name="_БЮДЖЕТ 2004 от 22.12.03.инвестиц_Дайджест 2003-2004 гг._БП  07 г. (нов.форма) 2" xfId="3049"/>
    <cellStyle name="_БЮДЖЕТ 2004 от 22.12.03.инвестиц_Дайджест 2003-2004 гг._БП  07 г. (нов.форма) 2_СМЕТА_УР" xfId="3050"/>
    <cellStyle name="_БЮДЖЕТ 2004 от 22.12.03.инвестиц_Дайджест 2003-2004 гг._БП  07 г. (нов.форма) 2_СМЕТА_УР 2" xfId="3051"/>
    <cellStyle name="_БЮДЖЕТ 2004 от 22.12.03.инвестиц_Дайджест 2003-2004 гг._Динамика Свод_Бизнес_MGOK 27_07_06" xfId="3052"/>
    <cellStyle name="_БЮДЖЕТ 2004 от 22.12.03.инвестиц_Дайджест 2003-2004 гг._Динамика Свод_Бизнес_MGOK 27_07_06_СМЕТА_УР" xfId="3053"/>
    <cellStyle name="_БЮДЖЕТ 2004 от 22.12.03.инвестиц_Дайджест 2003-2004 гг._Динамика Свод_Бизнес_MGOK 27_07_06_СМЕТА_УР 2" xfId="3054"/>
    <cellStyle name="_БЮДЖЕТ 2004 от 22.12.03.инвестиц_Дайджест 2003-2004 гг._Запрос МИ Менеджмент 18 08 06 (новый формат)" xfId="3055"/>
    <cellStyle name="_БЮДЖЕТ 2004 от 22.12.03.инвестиц_Дайджест 2003-2004 гг._Запрос МИ Менеджмент 18 08 06 (новый формат)_СМЕТА_УР" xfId="3056"/>
    <cellStyle name="_БЮДЖЕТ 2004 от 22.12.03.инвестиц_Дайджест 2003-2004 гг._Запрос МИ Менеджмент 18 08 06 (новый формат)_СМЕТА_УР 2" xfId="3057"/>
    <cellStyle name="_БЮДЖЕТ 2004 от 22.12.03.инвестиц_Дайджест 2003-2004 гг._Книга БДР 4 кв" xfId="3058"/>
    <cellStyle name="_БЮДЖЕТ 2004 от 22.12.03.инвестиц_Дайджест 2003-2004 гг._Книга БДР 4 кв_СМЕТА_УР" xfId="3059"/>
    <cellStyle name="_БЮДЖЕТ 2004 от 22.12.03.инвестиц_Дайджест 2003-2004 гг._Книга БДР 4 кв_СМЕТА_УР 2" xfId="3060"/>
    <cellStyle name="_БЮДЖЕТ 2004 от 22.12.03.инвестиц_Дайджест 2003-2004 гг._Книга1" xfId="3061"/>
    <cellStyle name="_БЮДЖЕТ 2004 от 22.12.03.инвестиц_Дайджест 2003-2004 гг._Книга1 (1)" xfId="3062"/>
    <cellStyle name="_БЮДЖЕТ 2004 от 22.12.03.инвестиц_Дайджест 2003-2004 гг._Книга1 (1)_СМЕТА_УР" xfId="3063"/>
    <cellStyle name="_БЮДЖЕТ 2004 от 22.12.03.инвестиц_Дайджест 2003-2004 гг._Книга1 (1)_СМЕТА_УР 2" xfId="3064"/>
    <cellStyle name="_БЮДЖЕТ 2004 от 22.12.03.инвестиц_Дайджест 2003-2004 гг._Книга1_СМЕТА_УР" xfId="3065"/>
    <cellStyle name="_БЮДЖЕТ 2004 от 22.12.03.инвестиц_Дайджест 2003-2004 гг._Книга1_СМЕТА_УР 2" xfId="3066"/>
    <cellStyle name="_БЮДЖЕТ 2004 от 22.12.03.инвестиц_Дайджест 2003-2004 гг._Комплект документов - план на 2007 год - фин.часть 8.12.06 (укороч.)" xfId="3067"/>
    <cellStyle name="_БЮДЖЕТ 2004 от 22.12.03.инвестиц_Дайджест 2003-2004 гг._Комплект документов - план на 2007 год - фин.часть 8.12.06 (укороч.)_СМЕТА_УР" xfId="3068"/>
    <cellStyle name="_БЮДЖЕТ 2004 от 22.12.03.инвестиц_Дайджест 2003-2004 гг._Комплект документов - план на 2007 год - фин.часть 8.12.06 (укороч.)_СМЕТА_УР 2" xfId="3069"/>
    <cellStyle name="_БЮДЖЕТ 2004 от 22.12.03.инвестиц_Дайджест 2003-2004 гг._Новые формы Дивизиона_3кв.2007" xfId="3070"/>
    <cellStyle name="_БЮДЖЕТ 2004 от 22.12.03.инвестиц_Дайджест 2003-2004 гг._Новые формы Дивизиона_3кв.2007_СМЕТА_УР" xfId="3071"/>
    <cellStyle name="_БЮДЖЕТ 2004 от 22.12.03.инвестиц_Дайджест 2003-2004 гг._Новые формы Дивизиона_3кв.2007_СМЕТА_УР 2" xfId="3072"/>
    <cellStyle name="_БЮДЖЕТ 2004 от 22.12.03.инвестиц_Дайджест 2003-2004 гг._пл2007 фин.часть 18.12.06" xfId="3073"/>
    <cellStyle name="_БЮДЖЕТ 2004 от 22.12.03.инвестиц_Дайджест 2003-2004 гг._пл2007 фин.часть 18.12.06_СМЕТА_УР" xfId="3074"/>
    <cellStyle name="_БЮДЖЕТ 2004 от 22.12.03.инвестиц_Дайджест 2003-2004 гг._пл2007 фин.часть 18.12.06_СМЕТА_УР 2" xfId="3075"/>
    <cellStyle name="_БЮДЖЕТ 2004 от 22.12.03.инвестиц_Дайджест 2003-2004 гг._пр2006 Комплект ОЭМК 13.02.07 (рабочая)" xfId="3076"/>
    <cellStyle name="_БЮДЖЕТ 2004 от 22.12.03.инвестиц_Дайджест 2003-2004 гг._пр2006 Комплект ОЭМК 13.02.07 (рабочая)_СМЕТА_УР" xfId="3077"/>
    <cellStyle name="_БЮДЖЕТ 2004 от 22.12.03.инвестиц_Дайджест 2003-2004 гг._пр2006 Комплект ОЭМК 13.02.07 (рабочая)_СМЕТА_УР 2" xfId="3078"/>
    <cellStyle name="_БЮДЖЕТ 2004 от 22.12.03.инвестиц_Дайджест 2003-2004 гг._пр2006 формы(19-30) 14.02.07" xfId="3079"/>
    <cellStyle name="_БЮДЖЕТ 2004 от 22.12.03.инвестиц_Дайджест 2003-2004 гг._пр2006 формы(19-30) 14.02.07_СМЕТА_УР" xfId="3080"/>
    <cellStyle name="_БЮДЖЕТ 2004 от 22.12.03.инвестиц_Дайджест 2003-2004 гг._пр2006 формы(19-30) 14.02.07_СМЕТА_УР 2" xfId="3081"/>
    <cellStyle name="_БЮДЖЕТ 2004 от 22.12.03.инвестиц_Дайджест 2003-2004 гг._Презентационный материал" xfId="3082"/>
    <cellStyle name="_БЮДЖЕТ 2004 от 22.12.03.инвестиц_Дайджест 2003-2004 гг._Презентационный материал_СМЕТА_УР" xfId="3083"/>
    <cellStyle name="_БЮДЖЕТ 2004 от 22.12.03.инвестиц_Дайджест 2003-2004 гг._Презентационный материал_СМЕТА_УР 2" xfId="3084"/>
    <cellStyle name="_БЮДЖЕТ 2004 от 22.12.03.инвестиц_Дайджест 2003-2004 гг._Свод производства 1 квартал" xfId="3085"/>
    <cellStyle name="_БЮДЖЕТ 2004 от 22.12.03.инвестиц_Дайджест 2003-2004 гг._Свод производства 1 квартал_СМЕТА_УР" xfId="3086"/>
    <cellStyle name="_БЮДЖЕТ 2004 от 22.12.03.инвестиц_Дайджест 2003-2004 гг._Свод производства 1 квартал_СМЕТА_УР 2" xfId="3087"/>
    <cellStyle name="_БЮДЖЕТ 2004 от 22.12.03.инвестиц_Дайджест 2003-2004 гг._СМЕТА_УР" xfId="3088"/>
    <cellStyle name="_БЮДЖЕТ 2004 от 22.12.03.инвестиц_Дайджест 2003-2004 гг._СМЕТА_УР 2" xfId="3089"/>
    <cellStyle name="_БЮДЖЕТ 2004 от 22.12.03.инвестиц_Дайджест 2003-2004 гг._ф IIкв.07 EBITDA ЛГОК 27.07.07" xfId="3090"/>
    <cellStyle name="_БЮДЖЕТ 2004 от 22.12.03.инвестиц_Дайджест 2003-2004 гг._ф IIкв.07 EBITDA ЛГОК 27.07.07_СМЕТА_УР" xfId="3091"/>
    <cellStyle name="_БЮДЖЕТ 2004 от 22.12.03.инвестиц_Дайджест 2003-2004 гг._ф IIкв.07 EBITDA ЛГОК 27.07.07_СМЕТА_УР 2" xfId="3092"/>
    <cellStyle name="_БЮДЖЕТ 2004 от 22.12.03.инвестиц_Дайджест 2003-2004 гг._ф01.07 EBITDA ОАО ЛГОК 02.03.07" xfId="3093"/>
    <cellStyle name="_БЮДЖЕТ 2004 от 22.12.03.инвестиц_Дайджест 2003-2004 гг._ф01.07 EBITDA ОАО ЛГОК 02.03.07_СМЕТА_УР" xfId="3094"/>
    <cellStyle name="_БЮДЖЕТ 2004 от 22.12.03.инвестиц_Дайджест 2003-2004 гг._ф01.07 EBITDA ОАО ЛГОК 02.03.07_СМЕТА_УР 2" xfId="3095"/>
    <cellStyle name="_БЮДЖЕТ 2004 от 22.12.03.инвестиц_Дайджест 2003-2004 гг._ф01.07 EBITDA ОАО ЛГОК 05.03.07" xfId="3096"/>
    <cellStyle name="_БЮДЖЕТ 2004 от 22.12.03.инвестиц_Дайджест 2003-2004 гг._ф01.07 EBITDA ОАО ЛГОК 05.03.07_СМЕТА_УР" xfId="3097"/>
    <cellStyle name="_БЮДЖЕТ 2004 от 22.12.03.инвестиц_Дайджест 2003-2004 гг._ф01.07 EBITDA ОАО ЛГОК 05.03.07_СМЕТА_УР 2" xfId="3098"/>
    <cellStyle name="_БЮДЖЕТ 2004 от 22.12.03.инвестиц_Дайджест 2003-2004 гг._ф01.07 EBITDA ОАО ЛГОК с изм. 30.03.07" xfId="3099"/>
    <cellStyle name="_БЮДЖЕТ 2004 от 22.12.03.инвестиц_Дайджест 2003-2004 гг._ф01.07 EBITDA ОАО ЛГОК с изм. 30.03.07_СМЕТА_УР" xfId="3100"/>
    <cellStyle name="_БЮДЖЕТ 2004 от 22.12.03.инвестиц_Дайджест 2003-2004 гг._ф01.07 EBITDA ОАО ЛГОК с изм. 30.03.07_СМЕТА_УР 2" xfId="3101"/>
    <cellStyle name="_БЮДЖЕТ 2004 от 22.12.03.инвестиц_Дайджест 2003-2004 гг._ф01.07 EBITDA ОАО УС 05.03.07" xfId="3102"/>
    <cellStyle name="_БЮДЖЕТ 2004 от 22.12.03.инвестиц_Дайджест 2003-2004 гг._ф01.07 EBITDA ОАО УС 05.03.07(26,2)" xfId="3103"/>
    <cellStyle name="_БЮДЖЕТ 2004 от 22.12.03.инвестиц_Дайджест 2003-2004 гг._ф01.07 EBITDA ОАО УС 05.03.07(26,2)_СМЕТА_УР" xfId="3104"/>
    <cellStyle name="_БЮДЖЕТ 2004 от 22.12.03.инвестиц_Дайджест 2003-2004 гг._ф01.07 EBITDA ОАО УС 05.03.07(26,2)_СМЕТА_УР 2" xfId="3105"/>
    <cellStyle name="_БЮДЖЕТ 2004 от 22.12.03.инвестиц_Дайджест 2003-2004 гг._ф01.07 EBITDA ОАО УС 05.03.07_СМЕТА_УР" xfId="3106"/>
    <cellStyle name="_БЮДЖЕТ 2004 от 22.12.03.инвестиц_Дайджест 2003-2004 гг._ф01.07 EBITDA ОАО УС 05.03.07_СМЕТА_УР 2" xfId="3107"/>
    <cellStyle name="_БЮДЖЕТ 2004 от 22.12.03.инвестиц_Дайджест 2003-2004 гг._ф01.07 EBITDA ОЭМК 02.03.07" xfId="3108"/>
    <cellStyle name="_БЮДЖЕТ 2004 от 22.12.03.инвестиц_Дайджест 2003-2004 гг._ф01.07 EBITDA ОЭМК 02.03.07_СМЕТА_УР" xfId="3109"/>
    <cellStyle name="_БЮДЖЕТ 2004 от 22.12.03.инвестиц_Дайджест 2003-2004 гг._ф01.07 EBITDA ОЭМК 02.03.07_СМЕТА_УР 2" xfId="3110"/>
    <cellStyle name="_БЮДЖЕТ 2004 от 22.12.03.инвестиц_Дайджест 2003-2004 гг._ф02.07 EBITDA ОАО ЛГОК 28.03.07" xfId="3111"/>
    <cellStyle name="_БЮДЖЕТ 2004 от 22.12.03.инвестиц_Дайджест 2003-2004 гг._ф02.07 EBITDA ОАО ЛГОК 28.03.07_СМЕТА_УР" xfId="3112"/>
    <cellStyle name="_БЮДЖЕТ 2004 от 22.12.03.инвестиц_Дайджест 2003-2004 гг._ф02.07 EBITDA ОАО ЛГОК 28.03.07_СМЕТА_УР 2" xfId="3113"/>
    <cellStyle name="_БЮДЖЕТ 2004 от 22.12.03.инвестиц_Дайджест 2003-2004 гг._ф02.07 EBITDA ОАО УС 28.03.07" xfId="3114"/>
    <cellStyle name="_БЮДЖЕТ 2004 от 22.12.03.инвестиц_Дайджест 2003-2004 гг._ф02.07 EBITDA ОАО УС 28.03.07_СМЕТА_УР" xfId="3115"/>
    <cellStyle name="_БЮДЖЕТ 2004 от 22.12.03.инвестиц_Дайджест 2003-2004 гг._ф02.07 EBITDA ОАО УС 28.03.07_СМЕТА_УР 2" xfId="3116"/>
    <cellStyle name="_БЮДЖЕТ 2004 от 22.12.03.инвестиц_Дайджест 2003-2004 гг._ф02.07 EBITDA ОЭМК 28.03.07" xfId="3117"/>
    <cellStyle name="_БЮДЖЕТ 2004 от 22.12.03.инвестиц_Дайджест 2003-2004 гг._ф02.07 EBITDA ОЭМК 28.03.07_СМЕТА_УР" xfId="3118"/>
    <cellStyle name="_БЮДЖЕТ 2004 от 22.12.03.инвестиц_Дайджест 2003-2004 гг._ф02.07 EBITDA ОЭМК 28.03.07_СМЕТА_УР 2" xfId="3119"/>
    <cellStyle name="_БЮДЖЕТ 2004 от 22.12.03.инвестиц_Дайджест 2003-2004 гг._ф1кв.07 EBITDA ЛГОК 28.04.07" xfId="3120"/>
    <cellStyle name="_БЮДЖЕТ 2004 от 22.12.03.инвестиц_Дайджест 2003-2004 гг._ф1кв.07 EBITDA ЛГОК 28.04.07_СМЕТА_УР" xfId="3121"/>
    <cellStyle name="_БЮДЖЕТ 2004 от 22.12.03.инвестиц_Дайджест 2003-2004 гг._ф1кв.07 EBITDA ЛГОК 28.04.07_СМЕТА_УР 2" xfId="3122"/>
    <cellStyle name="_БЮДЖЕТ 2004 от 22.12.03.инвестиц_Дайджест 2003-2004 гг._фIкв EBITDA ОАО УС 28.04.07" xfId="3123"/>
    <cellStyle name="_БЮДЖЕТ 2004 от 22.12.03.инвестиц_Дайджест 2003-2004 гг._фIкв EBITDA ОАО УС 28.04.07_СМЕТА_УР" xfId="3124"/>
    <cellStyle name="_БЮДЖЕТ 2004 от 22.12.03.инвестиц_Дайджест 2003-2004 гг._фIкв EBITDA ОАО УС 28.04.07_СМЕТА_УР 2" xfId="3125"/>
    <cellStyle name="_БЮДЖЕТ 2004 от 22.12.03.инвестиц_Дайджест 2003-2004 гг._фIкв EBITDA ОЭМК 28.04.07" xfId="3126"/>
    <cellStyle name="_БЮДЖЕТ 2004 от 22.12.03.инвестиц_Дайджест 2003-2004 гг._фIкв EBITDA ОЭМК 28.04.07_СМЕТА_УР" xfId="3127"/>
    <cellStyle name="_БЮДЖЕТ 2004 от 22.12.03.инвестиц_Дайджест 2003-2004 гг._фIкв EBITDA ОЭМК 28.04.07_СМЕТА_УР 2" xfId="3128"/>
    <cellStyle name="_БЮДЖЕТ 2004 от 22.12.03.инвестиц_Дайджест 2003-2004 гг._Фин.часть 11.12.06" xfId="3129"/>
    <cellStyle name="_БЮДЖЕТ 2004 от 22.12.03.инвестиц_Дайджест 2003-2004 гг._Фин.часть 11.12.06_СМЕТА_УР" xfId="3130"/>
    <cellStyle name="_БЮДЖЕТ 2004 от 22.12.03.инвестиц_Дайджест 2003-2004 гг._Фин.часть 11.12.06_СМЕТА_УР 2" xfId="3131"/>
    <cellStyle name="_БЮДЖЕТ 2004 от 22.12.03.инвестиц_Дайджест 2003-2004 гг._Форма 28" xfId="3132"/>
    <cellStyle name="_БЮДЖЕТ 2004 от 22.12.03.инвестиц_Дайджест 2003-2004 гг._Форма 28_СМЕТА_УР" xfId="3133"/>
    <cellStyle name="_БЮДЖЕТ 2004 от 22.12.03.инвестиц_Дайджест 2003-2004 гг._Форма 28_СМЕТА_УР 2" xfId="3134"/>
    <cellStyle name="_БЮДЖЕТ 2004 от 22.12.03.инвестиц_Дайджест 2003-2004 гг._Форма №13" xfId="3135"/>
    <cellStyle name="_БЮДЖЕТ 2004 от 22.12.03.инвестиц_Дайджест 2003-2004 гг._Форма №13_СМЕТА_УР" xfId="3136"/>
    <cellStyle name="_БЮДЖЕТ 2004 от 22.12.03.инвестиц_Дайджест 2003-2004 гг._Форма №13_СМЕТА_УР 2" xfId="3137"/>
    <cellStyle name="_БЮДЖЕТ 2004 от 22.12.03.инвестиц_Дайджест 2003-2004 гг._Форма №14" xfId="3138"/>
    <cellStyle name="_БЮДЖЕТ 2004 от 22.12.03.инвестиц_Дайджест 2003-2004 гг._Форма №14_СМЕТА_УР" xfId="3139"/>
    <cellStyle name="_БЮДЖЕТ 2004 от 22.12.03.инвестиц_Дайджест 2003-2004 гг._Форма №14_СМЕТА_УР 2" xfId="3140"/>
    <cellStyle name="_БЮДЖЕТ 2004 от 22.12.03.инвестиц_Дайджест 2003-2004 гг._форма №24 от 07.12.2006г" xfId="3141"/>
    <cellStyle name="_БЮДЖЕТ 2004 от 22.12.03.инвестиц_Дайджест 2003-2004 гг._форма №24 от 07.12.2006г_СМЕТА_УР" xfId="3142"/>
    <cellStyle name="_БЮДЖЕТ 2004 от 22.12.03.инвестиц_Дайджест 2003-2004 гг._форма №24 от 07.12.2006г_СМЕТА_УР 2" xfId="3143"/>
    <cellStyle name="_БЮДЖЕТ 2004 от 22.12.03.инвестиц_Дайджест 2003-2004 гг._форма №24 от 11.12.2006г" xfId="3144"/>
    <cellStyle name="_БЮДЖЕТ 2004 от 22.12.03.инвестиц_Дайджест 2003-2004 гг._форма №24 от 11.12.2006г_СМЕТА_УР" xfId="3145"/>
    <cellStyle name="_БЮДЖЕТ 2004 от 22.12.03.инвестиц_Дайджест 2003-2004 гг._форма №24 от 11.12.2006г_СМЕТА_УР 2" xfId="3146"/>
    <cellStyle name="_БЮДЖЕТ 2004 от 22.12.03.инвестиц_Дайджест 2003-2004 гг._форма №24 от 15.12.2006г" xfId="3147"/>
    <cellStyle name="_БЮДЖЕТ 2004 от 22.12.03.инвестиц_Дайджест 2003-2004 гг._форма №24 от 15.12.2006г_СМЕТА_УР" xfId="3148"/>
    <cellStyle name="_БЮДЖЕТ 2004 от 22.12.03.инвестиц_Дайджест 2003-2004 гг._форма №24 от 15.12.2006г_СМЕТА_УР 2" xfId="3149"/>
    <cellStyle name="_БЮДЖЕТ 2004 от 22.12.03.инвестиц_Дайджест 2003-2004 гг._Формы 19,20,21" xfId="3150"/>
    <cellStyle name="_БЮДЖЕТ 2004 от 22.12.03.инвестиц_Дайджест 2003-2004 гг._Формы 19,20,21 16.12.06 " xfId="3151"/>
    <cellStyle name="_БЮДЖЕТ 2004 от 22.12.03.инвестиц_Дайджест 2003-2004 гг._Формы 19,20,21 16.12.06 _СМЕТА_УР" xfId="3152"/>
    <cellStyle name="_БЮДЖЕТ 2004 от 22.12.03.инвестиц_Дайджест 2003-2004 гг._Формы 19,20,21 16.12.06 _СМЕТА_УР 2" xfId="3153"/>
    <cellStyle name="_БЮДЖЕТ 2004 от 22.12.03.инвестиц_Дайджест 2003-2004 гг._Формы 19,20,21 на 2007г." xfId="3154"/>
    <cellStyle name="_БЮДЖЕТ 2004 от 22.12.03.инвестиц_Дайджест 2003-2004 гг._Формы 19,20,21 на 2007г._СМЕТА_УР" xfId="3155"/>
    <cellStyle name="_БЮДЖЕТ 2004 от 22.12.03.инвестиц_Дайджест 2003-2004 гг._Формы 19,20,21 на 2007г._СМЕТА_УР 2" xfId="3156"/>
    <cellStyle name="_БЮДЖЕТ 2004 от 22.12.03.инвестиц_Дайджест 2003-2004 гг._Формы 19,20,21_СМЕТА_УР" xfId="3157"/>
    <cellStyle name="_БЮДЖЕТ 2004 от 22.12.03.инвестиц_Дайджест 2003-2004 гг._Формы 19,20,21_СМЕТА_УР 2" xfId="3158"/>
    <cellStyle name="_БЮДЖЕТ 2004 от 22.12.03.инвестиц_Дайджест 2003-2004 гг._Формы Август-декбарь" xfId="3159"/>
    <cellStyle name="_БЮДЖЕТ 2004 от 22.12.03.инвестиц_Дайджест 2003-2004 гг._Формы Август-декбарь_СМЕТА_УР" xfId="3160"/>
    <cellStyle name="_БЮДЖЕТ 2004 от 22.12.03.инвестиц_Дайджест 2003-2004 гг._Формы Август-декбарь_СМЕТА_УР 2" xfId="3161"/>
    <cellStyle name="_БЮДЖЕТ 2004 от 22.12.03.инвестиц_Дайджест 2003-2004 гг._Формы для ОЭМК (к отправке)" xfId="3162"/>
    <cellStyle name="_БЮДЖЕТ 2004 от 22.12.03.инвестиц_Дайджест 2003-2004 гг._Формы для ОЭМК (к отправке)_СМЕТА_УР" xfId="3163"/>
    <cellStyle name="_БЮДЖЕТ 2004 от 22.12.03.инвестиц_Дайджест 2003-2004 гг._Формы для ОЭМК (к отправке)_СМЕТА_УР 2" xfId="3164"/>
    <cellStyle name="_БЮДЖЕТ 2004 от 22.12.03.инвестиц_Дайджест 2003-2004 гг._Формы общие отчет за год" xfId="3165"/>
    <cellStyle name="_БЮДЖЕТ 2004 от 22.12.03.инвестиц_Дайджест 2003-2004 гг._Формы общие отчет за год_СМЕТА_УР" xfId="3166"/>
    <cellStyle name="_БЮДЖЕТ 2004 от 22.12.03.инвестиц_Дайджест 2003-2004 гг._Формы общие отчет за год_СМЕТА_УР 2" xfId="3167"/>
    <cellStyle name="_БЮДЖЕТ 2004 от 22.12.03.инвестиц_СМЕТА_УР" xfId="3168"/>
    <cellStyle name="_БЮДЖЕТ 2004 от 22.12.03.инвестиц_СМЕТА_УР 2" xfId="3169"/>
    <cellStyle name="_БЮДЖЕТ 2004 от 9.12 газ" xfId="3170"/>
    <cellStyle name="_БЮДЖЕТ 2004 от 9.12 газ_Дайджест 2003-2004 гг." xfId="3171"/>
    <cellStyle name="_БЮДЖЕТ 2004 от 9.12 газ_Дайджест 2003-2004 гг._01.04.06-01.10.06 Распред. ср-в ЛГОК 20.10.06" xfId="3172"/>
    <cellStyle name="_БЮДЖЕТ 2004 от 9.12 газ_Дайджест 2003-2004 гг._01.04.06-01.10.06 Распред. ср-в ЛГОК 20.10.06_СМЕТА_УР" xfId="3173"/>
    <cellStyle name="_БЮДЖЕТ 2004 от 9.12 газ_Дайджест 2003-2004 гг._01.04.06-01.10.06 Распред. ср-в ЛГОК 20.10.06_СМЕТА_УР 2" xfId="3174"/>
    <cellStyle name="_БЮДЖЕТ 2004 от 9.12 газ_Дайджест 2003-2004 гг._01.04.06-01.10.06 Распред. ср-в ОЭМК 20.10.06" xfId="3175"/>
    <cellStyle name="_БЮДЖЕТ 2004 от 9.12 газ_Дайджест 2003-2004 гг._01.04.06-01.10.06 Распред. ср-в ОЭМК 20.10.06_СМЕТА_УР" xfId="3176"/>
    <cellStyle name="_БЮДЖЕТ 2004 от 9.12 газ_Дайджест 2003-2004 гг._01.04.06-01.10.06 Распред. ср-в ОЭМК 20.10.06_СМЕТА_УР 2" xfId="3177"/>
    <cellStyle name="_БЮДЖЕТ 2004 от 9.12 газ_Дайджест 2003-2004 гг._2007 + год " xfId="3178"/>
    <cellStyle name="_БЮДЖЕТ 2004 от 9.12 газ_Дайджест 2003-2004 гг._2007 + год _СМЕТА_УР" xfId="3179"/>
    <cellStyle name="_БЮДЖЕТ 2004 от 9.12 газ_Дайджест 2003-2004 гг._2007 + год _СМЕТА_УР 2" xfId="3180"/>
    <cellStyle name="_БЮДЖЕТ 2004 от 9.12 газ_Дайджест 2003-2004 гг._2007 г год план (фин.часть)" xfId="3181"/>
    <cellStyle name="_БЮДЖЕТ 2004 от 9.12 газ_Дайджест 2003-2004 гг._2007 г год план (фин.часть)_СМЕТА_УР" xfId="3182"/>
    <cellStyle name="_БЮДЖЕТ 2004 от 9.12 газ_Дайджест 2003-2004 гг._2007 г год план (фин.часть)_СМЕТА_УР 2" xfId="3183"/>
    <cellStyle name="_БЮДЖЕТ 2004 от 9.12 газ_Дайджест 2003-2004 гг._2007 год " xfId="3184"/>
    <cellStyle name="_БЮДЖЕТ 2004 от 9.12 газ_Дайджест 2003-2004 гг._2007 год _СМЕТА_УР" xfId="3185"/>
    <cellStyle name="_БЮДЖЕТ 2004 от 9.12 газ_Дайджест 2003-2004 гг._2007 год _СМЕТА_УР 2" xfId="3186"/>
    <cellStyle name="_БЮДЖЕТ 2004 от 9.12 газ_Дайджест 2003-2004 гг._2007 измен 11.12.06 2 вар " xfId="3187"/>
    <cellStyle name="_БЮДЖЕТ 2004 от 9.12 газ_Дайджест 2003-2004 гг._2007 измен 11.12.06 2 вар _СМЕТА_УР" xfId="3188"/>
    <cellStyle name="_БЮДЖЕТ 2004 от 9.12 газ_Дайджест 2003-2004 гг._2007 измен 11.12.06 2 вар _СМЕТА_УР 2" xfId="3189"/>
    <cellStyle name="_БЮДЖЕТ 2004 от 9.12 газ_Дайджест 2003-2004 гг._25 разделы баланса раб (21.08.06)" xfId="3190"/>
    <cellStyle name="_БЮДЖЕТ 2004 от 9.12 газ_Дайджест 2003-2004 гг._25 разделы баланса раб (21.08.06)_СМЕТА_УР" xfId="3191"/>
    <cellStyle name="_БЮДЖЕТ 2004 от 9.12 газ_Дайджест 2003-2004 гг._25 разделы баланса раб (21.08.06)_СМЕТА_УР 2" xfId="3192"/>
    <cellStyle name="_БЮДЖЕТ 2004 от 9.12 газ_Дайджест 2003-2004 гг._28-30 (1)" xfId="3193"/>
    <cellStyle name="_БЮДЖЕТ 2004 от 9.12 газ_Дайджест 2003-2004 гг._28-30 (1)_СМЕТА_УР" xfId="3194"/>
    <cellStyle name="_БЮДЖЕТ 2004 от 9.12 газ_Дайджест 2003-2004 гг._28-30 (1)_СМЕТА_УР 2" xfId="3195"/>
    <cellStyle name="_БЮДЖЕТ 2004 от 9.12 газ_Дайджест 2003-2004 гг._29 форма 12 месяцев" xfId="3196"/>
    <cellStyle name="_БЮДЖЕТ 2004 от 9.12 газ_Дайджест 2003-2004 гг._29 форма 12 месяцев_СМЕТА_УР" xfId="3197"/>
    <cellStyle name="_БЮДЖЕТ 2004 от 9.12 газ_Дайджест 2003-2004 гг._29 форма 12 месяцев_СМЕТА_УР 2" xfId="3198"/>
    <cellStyle name="_БЮДЖЕТ 2004 от 9.12 газ_Дайджест 2003-2004 гг._30" xfId="3199"/>
    <cellStyle name="_БЮДЖЕТ 2004 от 9.12 газ_Дайджест 2003-2004 гг._30 форма с фактом за декабрь" xfId="3200"/>
    <cellStyle name="_БЮДЖЕТ 2004 от 9.12 газ_Дайджест 2003-2004 гг._30 форма с фактом за декабрь_СМЕТА_УР" xfId="3201"/>
    <cellStyle name="_БЮДЖЕТ 2004 от 9.12 газ_Дайджест 2003-2004 гг._30 форма с фактом за декабрь_СМЕТА_УР 2" xfId="3202"/>
    <cellStyle name="_БЮДЖЕТ 2004 от 9.12 газ_Дайджест 2003-2004 гг._30 форма с фактом за ноябрь" xfId="3203"/>
    <cellStyle name="_БЮДЖЕТ 2004 от 9.12 газ_Дайджест 2003-2004 гг._30 форма с фактом за ноябрь_СМЕТА_УР" xfId="3204"/>
    <cellStyle name="_БЮДЖЕТ 2004 от 9.12 газ_Дайджест 2003-2004 гг._30 форма с фактом за ноябрь_СМЕТА_УР 2" xfId="3205"/>
    <cellStyle name="_БЮДЖЕТ 2004 от 9.12 газ_Дайджест 2003-2004 гг._30_СМЕТА_УР" xfId="3206"/>
    <cellStyle name="_БЮДЖЕТ 2004 от 9.12 газ_Дайджест 2003-2004 гг._30_СМЕТА_УР 2" xfId="3207"/>
    <cellStyle name="_БЮДЖЕТ 2004 от 9.12 газ_Дайджест 2003-2004 гг._8" xfId="3208"/>
    <cellStyle name="_БЮДЖЕТ 2004 от 9.12 газ_Дайджест 2003-2004 гг._8_СМЕТА_УР" xfId="3209"/>
    <cellStyle name="_БЮДЖЕТ 2004 от 9.12 газ_Дайджест 2003-2004 гг._8_СМЕТА_УР 2" xfId="3210"/>
    <cellStyle name="_БЮДЖЕТ 2004 от 9.12 газ_Дайджест 2003-2004 гг._№13, №14" xfId="3211"/>
    <cellStyle name="_БЮДЖЕТ 2004 от 9.12 газ_Дайджест 2003-2004 гг._№13, №14 от 15.12.2006" xfId="3212"/>
    <cellStyle name="_БЮДЖЕТ 2004 от 9.12 газ_Дайджест 2003-2004 гг._№13, №14 от 15.12.2006_СМЕТА_УР" xfId="3213"/>
    <cellStyle name="_БЮДЖЕТ 2004 от 9.12 газ_Дайджест 2003-2004 гг._№13, №14 от 15.12.2006_СМЕТА_УР 2" xfId="3214"/>
    <cellStyle name="_БЮДЖЕТ 2004 от 9.12 газ_Дайджест 2003-2004 гг._№13, №14_СМЕТА_УР" xfId="3215"/>
    <cellStyle name="_БЮДЖЕТ 2004 от 9.12 газ_Дайджест 2003-2004 гг._№13, №14_СМЕТА_УР 2" xfId="3216"/>
    <cellStyle name="_БЮДЖЕТ 2004 от 9.12 газ_Дайджест 2003-2004 гг._№26 измен 15.12.06 4 вар " xfId="3217"/>
    <cellStyle name="_БЮДЖЕТ 2004 от 9.12 газ_Дайджест 2003-2004 гг._№26 измен 15.12.06 4 вар _СМЕТА_УР" xfId="3218"/>
    <cellStyle name="_БЮДЖЕТ 2004 от 9.12 газ_Дайджест 2003-2004 гг._№26 измен 15.12.06 4 вар _СМЕТА_УР 2" xfId="3219"/>
    <cellStyle name="_БЮДЖЕТ 2004 от 9.12 газ_Дайджест 2003-2004 гг._БП  07 г. (нов.форма) 2" xfId="3220"/>
    <cellStyle name="_БЮДЖЕТ 2004 от 9.12 газ_Дайджест 2003-2004 гг._БП  07 г. (нов.форма) 2_СМЕТА_УР" xfId="3221"/>
    <cellStyle name="_БЮДЖЕТ 2004 от 9.12 газ_Дайджест 2003-2004 гг._БП  07 г. (нов.форма) 2_СМЕТА_УР 2" xfId="3222"/>
    <cellStyle name="_БЮДЖЕТ 2004 от 9.12 газ_Дайджест 2003-2004 гг._Динамика Свод_Бизнес_MGOK 27_07_06" xfId="3223"/>
    <cellStyle name="_БЮДЖЕТ 2004 от 9.12 газ_Дайджест 2003-2004 гг._Динамика Свод_Бизнес_MGOK 27_07_06_СМЕТА_УР" xfId="3224"/>
    <cellStyle name="_БЮДЖЕТ 2004 от 9.12 газ_Дайджест 2003-2004 гг._Динамика Свод_Бизнес_MGOK 27_07_06_СМЕТА_УР 2" xfId="3225"/>
    <cellStyle name="_БЮДЖЕТ 2004 от 9.12 газ_Дайджест 2003-2004 гг._Запрос МИ Менеджмент 18 08 06 (новый формат)" xfId="3226"/>
    <cellStyle name="_БЮДЖЕТ 2004 от 9.12 газ_Дайджест 2003-2004 гг._Запрос МИ Менеджмент 18 08 06 (новый формат)_СМЕТА_УР" xfId="3227"/>
    <cellStyle name="_БЮДЖЕТ 2004 от 9.12 газ_Дайджест 2003-2004 гг._Запрос МИ Менеджмент 18 08 06 (новый формат)_СМЕТА_УР 2" xfId="3228"/>
    <cellStyle name="_БЮДЖЕТ 2004 от 9.12 газ_Дайджест 2003-2004 гг._Книга БДР 4 кв" xfId="3229"/>
    <cellStyle name="_БЮДЖЕТ 2004 от 9.12 газ_Дайджест 2003-2004 гг._Книга БДР 4 кв_СМЕТА_УР" xfId="3230"/>
    <cellStyle name="_БЮДЖЕТ 2004 от 9.12 газ_Дайджест 2003-2004 гг._Книга БДР 4 кв_СМЕТА_УР 2" xfId="3231"/>
    <cellStyle name="_БЮДЖЕТ 2004 от 9.12 газ_Дайджест 2003-2004 гг._Книга1" xfId="3232"/>
    <cellStyle name="_БЮДЖЕТ 2004 от 9.12 газ_Дайджест 2003-2004 гг._Книга1 (1)" xfId="3233"/>
    <cellStyle name="_БЮДЖЕТ 2004 от 9.12 газ_Дайджест 2003-2004 гг._Книга1 (1)_СМЕТА_УР" xfId="3234"/>
    <cellStyle name="_БЮДЖЕТ 2004 от 9.12 газ_Дайджест 2003-2004 гг._Книга1 (1)_СМЕТА_УР 2" xfId="3235"/>
    <cellStyle name="_БЮДЖЕТ 2004 от 9.12 газ_Дайджест 2003-2004 гг._Книга1_СМЕТА_УР" xfId="3236"/>
    <cellStyle name="_БЮДЖЕТ 2004 от 9.12 газ_Дайджест 2003-2004 гг._Книга1_СМЕТА_УР 2" xfId="3237"/>
    <cellStyle name="_БЮДЖЕТ 2004 от 9.12 газ_Дайджест 2003-2004 гг._Комплект документов - план на 2007 год - фин.часть 8.12.06 (укороч.)" xfId="3238"/>
    <cellStyle name="_БЮДЖЕТ 2004 от 9.12 газ_Дайджест 2003-2004 гг._Комплект документов - план на 2007 год - фин.часть 8.12.06 (укороч.)_СМЕТА_УР" xfId="3239"/>
    <cellStyle name="_БЮДЖЕТ 2004 от 9.12 газ_Дайджест 2003-2004 гг._Комплект документов - план на 2007 год - фин.часть 8.12.06 (укороч.)_СМЕТА_УР 2" xfId="3240"/>
    <cellStyle name="_БЮДЖЕТ 2004 от 9.12 газ_Дайджест 2003-2004 гг._Новые формы Дивизиона_3кв.2007" xfId="3241"/>
    <cellStyle name="_БЮДЖЕТ 2004 от 9.12 газ_Дайджест 2003-2004 гг._Новые формы Дивизиона_3кв.2007_СМЕТА_УР" xfId="3242"/>
    <cellStyle name="_БЮДЖЕТ 2004 от 9.12 газ_Дайджест 2003-2004 гг._Новые формы Дивизиона_3кв.2007_СМЕТА_УР 2" xfId="3243"/>
    <cellStyle name="_БЮДЖЕТ 2004 от 9.12 газ_Дайджест 2003-2004 гг._пл2007 фин.часть 18.12.06" xfId="3244"/>
    <cellStyle name="_БЮДЖЕТ 2004 от 9.12 газ_Дайджест 2003-2004 гг._пл2007 фин.часть 18.12.06_СМЕТА_УР" xfId="3245"/>
    <cellStyle name="_БЮДЖЕТ 2004 от 9.12 газ_Дайджест 2003-2004 гг._пл2007 фин.часть 18.12.06_СМЕТА_УР 2" xfId="3246"/>
    <cellStyle name="_БЮДЖЕТ 2004 от 9.12 газ_Дайджест 2003-2004 гг._пр2006 Комплект ОЭМК 13.02.07 (рабочая)" xfId="3247"/>
    <cellStyle name="_БЮДЖЕТ 2004 от 9.12 газ_Дайджест 2003-2004 гг._пр2006 Комплект ОЭМК 13.02.07 (рабочая)_СМЕТА_УР" xfId="3248"/>
    <cellStyle name="_БЮДЖЕТ 2004 от 9.12 газ_Дайджест 2003-2004 гг._пр2006 Комплект ОЭМК 13.02.07 (рабочая)_СМЕТА_УР 2" xfId="3249"/>
    <cellStyle name="_БЮДЖЕТ 2004 от 9.12 газ_Дайджест 2003-2004 гг._пр2006 формы(19-30) 14.02.07" xfId="3250"/>
    <cellStyle name="_БЮДЖЕТ 2004 от 9.12 газ_Дайджест 2003-2004 гг._пр2006 формы(19-30) 14.02.07_СМЕТА_УР" xfId="3251"/>
    <cellStyle name="_БЮДЖЕТ 2004 от 9.12 газ_Дайджест 2003-2004 гг._пр2006 формы(19-30) 14.02.07_СМЕТА_УР 2" xfId="3252"/>
    <cellStyle name="_БЮДЖЕТ 2004 от 9.12 газ_Дайджест 2003-2004 гг._Презентационный материал" xfId="3253"/>
    <cellStyle name="_БЮДЖЕТ 2004 от 9.12 газ_Дайджест 2003-2004 гг._Презентационный материал_СМЕТА_УР" xfId="3254"/>
    <cellStyle name="_БЮДЖЕТ 2004 от 9.12 газ_Дайджест 2003-2004 гг._Презентационный материал_СМЕТА_УР 2" xfId="3255"/>
    <cellStyle name="_БЮДЖЕТ 2004 от 9.12 газ_Дайджест 2003-2004 гг._Свод производства 1 квартал" xfId="3256"/>
    <cellStyle name="_БЮДЖЕТ 2004 от 9.12 газ_Дайджест 2003-2004 гг._Свод производства 1 квартал_СМЕТА_УР" xfId="3257"/>
    <cellStyle name="_БЮДЖЕТ 2004 от 9.12 газ_Дайджест 2003-2004 гг._Свод производства 1 квартал_СМЕТА_УР 2" xfId="3258"/>
    <cellStyle name="_БЮДЖЕТ 2004 от 9.12 газ_Дайджест 2003-2004 гг._СМЕТА_УР" xfId="3259"/>
    <cellStyle name="_БЮДЖЕТ 2004 от 9.12 газ_Дайджест 2003-2004 гг._СМЕТА_УР 2" xfId="3260"/>
    <cellStyle name="_БЮДЖЕТ 2004 от 9.12 газ_Дайджест 2003-2004 гг._ф IIкв.07 EBITDA ЛГОК 27.07.07" xfId="3261"/>
    <cellStyle name="_БЮДЖЕТ 2004 от 9.12 газ_Дайджест 2003-2004 гг._ф IIкв.07 EBITDA ЛГОК 27.07.07_СМЕТА_УР" xfId="3262"/>
    <cellStyle name="_БЮДЖЕТ 2004 от 9.12 газ_Дайджест 2003-2004 гг._ф IIкв.07 EBITDA ЛГОК 27.07.07_СМЕТА_УР 2" xfId="3263"/>
    <cellStyle name="_БЮДЖЕТ 2004 от 9.12 газ_Дайджест 2003-2004 гг._ф01.07 EBITDA ОАО ЛГОК 02.03.07" xfId="3264"/>
    <cellStyle name="_БЮДЖЕТ 2004 от 9.12 газ_Дайджест 2003-2004 гг._ф01.07 EBITDA ОАО ЛГОК 02.03.07_СМЕТА_УР" xfId="3265"/>
    <cellStyle name="_БЮДЖЕТ 2004 от 9.12 газ_Дайджест 2003-2004 гг._ф01.07 EBITDA ОАО ЛГОК 02.03.07_СМЕТА_УР 2" xfId="3266"/>
    <cellStyle name="_БЮДЖЕТ 2004 от 9.12 газ_Дайджест 2003-2004 гг._ф01.07 EBITDA ОАО ЛГОК 05.03.07" xfId="3267"/>
    <cellStyle name="_БЮДЖЕТ 2004 от 9.12 газ_Дайджест 2003-2004 гг._ф01.07 EBITDA ОАО ЛГОК 05.03.07_СМЕТА_УР" xfId="3268"/>
    <cellStyle name="_БЮДЖЕТ 2004 от 9.12 газ_Дайджест 2003-2004 гг._ф01.07 EBITDA ОАО ЛГОК 05.03.07_СМЕТА_УР 2" xfId="3269"/>
    <cellStyle name="_БЮДЖЕТ 2004 от 9.12 газ_Дайджест 2003-2004 гг._ф01.07 EBITDA ОАО ЛГОК с изм. 30.03.07" xfId="3270"/>
    <cellStyle name="_БЮДЖЕТ 2004 от 9.12 газ_Дайджест 2003-2004 гг._ф01.07 EBITDA ОАО ЛГОК с изм. 30.03.07_СМЕТА_УР" xfId="3271"/>
    <cellStyle name="_БЮДЖЕТ 2004 от 9.12 газ_Дайджест 2003-2004 гг._ф01.07 EBITDA ОАО ЛГОК с изм. 30.03.07_СМЕТА_УР 2" xfId="3272"/>
    <cellStyle name="_БЮДЖЕТ 2004 от 9.12 газ_Дайджест 2003-2004 гг._ф01.07 EBITDA ОАО УС 05.03.07" xfId="3273"/>
    <cellStyle name="_БЮДЖЕТ 2004 от 9.12 газ_Дайджест 2003-2004 гг._ф01.07 EBITDA ОАО УС 05.03.07(26,2)" xfId="3274"/>
    <cellStyle name="_БЮДЖЕТ 2004 от 9.12 газ_Дайджест 2003-2004 гг._ф01.07 EBITDA ОАО УС 05.03.07(26,2)_СМЕТА_УР" xfId="3275"/>
    <cellStyle name="_БЮДЖЕТ 2004 от 9.12 газ_Дайджест 2003-2004 гг._ф01.07 EBITDA ОАО УС 05.03.07(26,2)_СМЕТА_УР 2" xfId="3276"/>
    <cellStyle name="_БЮДЖЕТ 2004 от 9.12 газ_Дайджест 2003-2004 гг._ф01.07 EBITDA ОАО УС 05.03.07_СМЕТА_УР" xfId="3277"/>
    <cellStyle name="_БЮДЖЕТ 2004 от 9.12 газ_Дайджест 2003-2004 гг._ф01.07 EBITDA ОАО УС 05.03.07_СМЕТА_УР 2" xfId="3278"/>
    <cellStyle name="_БЮДЖЕТ 2004 от 9.12 газ_Дайджест 2003-2004 гг._ф01.07 EBITDA ОЭМК 02.03.07" xfId="3279"/>
    <cellStyle name="_БЮДЖЕТ 2004 от 9.12 газ_Дайджест 2003-2004 гг._ф01.07 EBITDA ОЭМК 02.03.07_СМЕТА_УР" xfId="3280"/>
    <cellStyle name="_БЮДЖЕТ 2004 от 9.12 газ_Дайджест 2003-2004 гг._ф01.07 EBITDA ОЭМК 02.03.07_СМЕТА_УР 2" xfId="3281"/>
    <cellStyle name="_БЮДЖЕТ 2004 от 9.12 газ_Дайджест 2003-2004 гг._ф02.07 EBITDA ОАО ЛГОК 28.03.07" xfId="3282"/>
    <cellStyle name="_БЮДЖЕТ 2004 от 9.12 газ_Дайджест 2003-2004 гг._ф02.07 EBITDA ОАО ЛГОК 28.03.07_СМЕТА_УР" xfId="3283"/>
    <cellStyle name="_БЮДЖЕТ 2004 от 9.12 газ_Дайджест 2003-2004 гг._ф02.07 EBITDA ОАО ЛГОК 28.03.07_СМЕТА_УР 2" xfId="3284"/>
    <cellStyle name="_БЮДЖЕТ 2004 от 9.12 газ_Дайджест 2003-2004 гг._ф02.07 EBITDA ОАО УС 28.03.07" xfId="3285"/>
    <cellStyle name="_БЮДЖЕТ 2004 от 9.12 газ_Дайджест 2003-2004 гг._ф02.07 EBITDA ОАО УС 28.03.07_СМЕТА_УР" xfId="3286"/>
    <cellStyle name="_БЮДЖЕТ 2004 от 9.12 газ_Дайджест 2003-2004 гг._ф02.07 EBITDA ОАО УС 28.03.07_СМЕТА_УР 2" xfId="3287"/>
    <cellStyle name="_БЮДЖЕТ 2004 от 9.12 газ_Дайджест 2003-2004 гг._ф02.07 EBITDA ОЭМК 28.03.07" xfId="3288"/>
    <cellStyle name="_БЮДЖЕТ 2004 от 9.12 газ_Дайджест 2003-2004 гг._ф02.07 EBITDA ОЭМК 28.03.07_СМЕТА_УР" xfId="3289"/>
    <cellStyle name="_БЮДЖЕТ 2004 от 9.12 газ_Дайджест 2003-2004 гг._ф02.07 EBITDA ОЭМК 28.03.07_СМЕТА_УР 2" xfId="3290"/>
    <cellStyle name="_БЮДЖЕТ 2004 от 9.12 газ_Дайджест 2003-2004 гг._ф1кв.07 EBITDA ЛГОК 28.04.07" xfId="3291"/>
    <cellStyle name="_БЮДЖЕТ 2004 от 9.12 газ_Дайджест 2003-2004 гг._ф1кв.07 EBITDA ЛГОК 28.04.07_СМЕТА_УР" xfId="3292"/>
    <cellStyle name="_БЮДЖЕТ 2004 от 9.12 газ_Дайджест 2003-2004 гг._ф1кв.07 EBITDA ЛГОК 28.04.07_СМЕТА_УР 2" xfId="3293"/>
    <cellStyle name="_БЮДЖЕТ 2004 от 9.12 газ_Дайджест 2003-2004 гг._фIкв EBITDA ОАО УС 28.04.07" xfId="3294"/>
    <cellStyle name="_БЮДЖЕТ 2004 от 9.12 газ_Дайджест 2003-2004 гг._фIкв EBITDA ОАО УС 28.04.07_СМЕТА_УР" xfId="3295"/>
    <cellStyle name="_БЮДЖЕТ 2004 от 9.12 газ_Дайджест 2003-2004 гг._фIкв EBITDA ОАО УС 28.04.07_СМЕТА_УР 2" xfId="3296"/>
    <cellStyle name="_БЮДЖЕТ 2004 от 9.12 газ_Дайджест 2003-2004 гг._фIкв EBITDA ОЭМК 28.04.07" xfId="3297"/>
    <cellStyle name="_БЮДЖЕТ 2004 от 9.12 газ_Дайджест 2003-2004 гг._фIкв EBITDA ОЭМК 28.04.07_СМЕТА_УР" xfId="3298"/>
    <cellStyle name="_БЮДЖЕТ 2004 от 9.12 газ_Дайджест 2003-2004 гг._фIкв EBITDA ОЭМК 28.04.07_СМЕТА_УР 2" xfId="3299"/>
    <cellStyle name="_БЮДЖЕТ 2004 от 9.12 газ_Дайджест 2003-2004 гг._Фин.часть 11.12.06" xfId="3300"/>
    <cellStyle name="_БЮДЖЕТ 2004 от 9.12 газ_Дайджест 2003-2004 гг._Фин.часть 11.12.06_СМЕТА_УР" xfId="3301"/>
    <cellStyle name="_БЮДЖЕТ 2004 от 9.12 газ_Дайджест 2003-2004 гг._Фин.часть 11.12.06_СМЕТА_УР 2" xfId="3302"/>
    <cellStyle name="_БЮДЖЕТ 2004 от 9.12 газ_Дайджест 2003-2004 гг._Форма 28" xfId="3303"/>
    <cellStyle name="_БЮДЖЕТ 2004 от 9.12 газ_Дайджест 2003-2004 гг._Форма 28_СМЕТА_УР" xfId="3304"/>
    <cellStyle name="_БЮДЖЕТ 2004 от 9.12 газ_Дайджест 2003-2004 гг._Форма 28_СМЕТА_УР 2" xfId="3305"/>
    <cellStyle name="_БЮДЖЕТ 2004 от 9.12 газ_Дайджест 2003-2004 гг._Форма №13" xfId="3306"/>
    <cellStyle name="_БЮДЖЕТ 2004 от 9.12 газ_Дайджест 2003-2004 гг._Форма №13_СМЕТА_УР" xfId="3307"/>
    <cellStyle name="_БЮДЖЕТ 2004 от 9.12 газ_Дайджест 2003-2004 гг._Форма №13_СМЕТА_УР 2" xfId="3308"/>
    <cellStyle name="_БЮДЖЕТ 2004 от 9.12 газ_Дайджест 2003-2004 гг._Форма №14" xfId="3309"/>
    <cellStyle name="_БЮДЖЕТ 2004 от 9.12 газ_Дайджест 2003-2004 гг._Форма №14_СМЕТА_УР" xfId="3310"/>
    <cellStyle name="_БЮДЖЕТ 2004 от 9.12 газ_Дайджест 2003-2004 гг._Форма №14_СМЕТА_УР 2" xfId="3311"/>
    <cellStyle name="_БЮДЖЕТ 2004 от 9.12 газ_Дайджест 2003-2004 гг._форма №24 от 07.12.2006г" xfId="3312"/>
    <cellStyle name="_БЮДЖЕТ 2004 от 9.12 газ_Дайджест 2003-2004 гг._форма №24 от 07.12.2006г_СМЕТА_УР" xfId="3313"/>
    <cellStyle name="_БЮДЖЕТ 2004 от 9.12 газ_Дайджест 2003-2004 гг._форма №24 от 07.12.2006г_СМЕТА_УР 2" xfId="3314"/>
    <cellStyle name="_БЮДЖЕТ 2004 от 9.12 газ_Дайджест 2003-2004 гг._форма №24 от 11.12.2006г" xfId="3315"/>
    <cellStyle name="_БЮДЖЕТ 2004 от 9.12 газ_Дайджест 2003-2004 гг._форма №24 от 11.12.2006г_СМЕТА_УР" xfId="3316"/>
    <cellStyle name="_БЮДЖЕТ 2004 от 9.12 газ_Дайджест 2003-2004 гг._форма №24 от 11.12.2006г_СМЕТА_УР 2" xfId="3317"/>
    <cellStyle name="_БЮДЖЕТ 2004 от 9.12 газ_Дайджест 2003-2004 гг._форма №24 от 15.12.2006г" xfId="3318"/>
    <cellStyle name="_БЮДЖЕТ 2004 от 9.12 газ_Дайджест 2003-2004 гг._форма №24 от 15.12.2006г_СМЕТА_УР" xfId="3319"/>
    <cellStyle name="_БЮДЖЕТ 2004 от 9.12 газ_Дайджест 2003-2004 гг._форма №24 от 15.12.2006г_СМЕТА_УР 2" xfId="3320"/>
    <cellStyle name="_БЮДЖЕТ 2004 от 9.12 газ_Дайджест 2003-2004 гг._Формы 19,20,21" xfId="3321"/>
    <cellStyle name="_БЮДЖЕТ 2004 от 9.12 газ_Дайджест 2003-2004 гг._Формы 19,20,21 16.12.06 " xfId="3322"/>
    <cellStyle name="_БЮДЖЕТ 2004 от 9.12 газ_Дайджест 2003-2004 гг._Формы 19,20,21 16.12.06 _СМЕТА_УР" xfId="3323"/>
    <cellStyle name="_БЮДЖЕТ 2004 от 9.12 газ_Дайджест 2003-2004 гг._Формы 19,20,21 16.12.06 _СМЕТА_УР 2" xfId="3324"/>
    <cellStyle name="_БЮДЖЕТ 2004 от 9.12 газ_Дайджест 2003-2004 гг._Формы 19,20,21 на 2007г." xfId="3325"/>
    <cellStyle name="_БЮДЖЕТ 2004 от 9.12 газ_Дайджест 2003-2004 гг._Формы 19,20,21 на 2007г._СМЕТА_УР" xfId="3326"/>
    <cellStyle name="_БЮДЖЕТ 2004 от 9.12 газ_Дайджест 2003-2004 гг._Формы 19,20,21 на 2007г._СМЕТА_УР 2" xfId="3327"/>
    <cellStyle name="_БЮДЖЕТ 2004 от 9.12 газ_Дайджест 2003-2004 гг._Формы 19,20,21_СМЕТА_УР" xfId="3328"/>
    <cellStyle name="_БЮДЖЕТ 2004 от 9.12 газ_Дайджест 2003-2004 гг._Формы 19,20,21_СМЕТА_УР 2" xfId="3329"/>
    <cellStyle name="_БЮДЖЕТ 2004 от 9.12 газ_Дайджест 2003-2004 гг._Формы Август-декбарь" xfId="3330"/>
    <cellStyle name="_БЮДЖЕТ 2004 от 9.12 газ_Дайджест 2003-2004 гг._Формы Август-декбарь_СМЕТА_УР" xfId="3331"/>
    <cellStyle name="_БЮДЖЕТ 2004 от 9.12 газ_Дайджест 2003-2004 гг._Формы Август-декбарь_СМЕТА_УР 2" xfId="3332"/>
    <cellStyle name="_БЮДЖЕТ 2004 от 9.12 газ_Дайджест 2003-2004 гг._Формы для ОЭМК (к отправке)" xfId="3333"/>
    <cellStyle name="_БЮДЖЕТ 2004 от 9.12 газ_Дайджест 2003-2004 гг._Формы для ОЭМК (к отправке)_СМЕТА_УР" xfId="3334"/>
    <cellStyle name="_БЮДЖЕТ 2004 от 9.12 газ_Дайджест 2003-2004 гг._Формы для ОЭМК (к отправке)_СМЕТА_УР 2" xfId="3335"/>
    <cellStyle name="_БЮДЖЕТ 2004 от 9.12 газ_Дайджест 2003-2004 гг._Формы общие отчет за год" xfId="3336"/>
    <cellStyle name="_БЮДЖЕТ 2004 от 9.12 газ_Дайджест 2003-2004 гг._Формы общие отчет за год_СМЕТА_УР" xfId="3337"/>
    <cellStyle name="_БЮДЖЕТ 2004 от 9.12 газ_Дайджест 2003-2004 гг._Формы общие отчет за год_СМЕТА_УР 2" xfId="3338"/>
    <cellStyle name="_БЮДЖЕТ 2004 от 9.12 газ_СМЕТА_УР" xfId="3339"/>
    <cellStyle name="_БЮДЖЕТ 2004 от 9.12 газ_СМЕТА_УР 2" xfId="3340"/>
    <cellStyle name="_Бюджет 2008 ОАО Ижнефтемаш Эталон" xfId="3341"/>
    <cellStyle name="_Бюджет 2008 ОАО Ижнефтемаш Эталон_СМЕТА_УР" xfId="3342"/>
    <cellStyle name="_Бюджет 2008 ОАО Ижнефтемаш Эталон_СМЕТА_УР 2" xfId="3343"/>
    <cellStyle name="_Бюджет 4 кв уменьш." xfId="3344"/>
    <cellStyle name="_Бюджет 4 кв уменьш._СМЕТА_УР" xfId="3345"/>
    <cellStyle name="_Бюджет 4 кв уменьш._СМЕТА_УР 2" xfId="3346"/>
    <cellStyle name="_Бюджет на 2005 год в МСФО (б_к)" xfId="3347"/>
    <cellStyle name="_Бюджет на 2005 год в МСФО (б_к) 2" xfId="3348"/>
    <cellStyle name="_Бюджет на 2005 год в МСФО (б_к) 3" xfId="3349"/>
    <cellStyle name="_Бюджет операционных расходов ОАО ВТК на 2008 год" xfId="3350"/>
    <cellStyle name="_Бюджет операционных расходов ОАО ВТК на 2008 год_СМЕТА_УР" xfId="3351"/>
    <cellStyle name="_Бюджет операционных расходов ОАО ВТК на 2008 год_СМЕТА_УР 2" xfId="3352"/>
    <cellStyle name="_Бюджет продаж факт 02" xfId="3353"/>
    <cellStyle name="_Бюджет продаж факт 02_СМЕТА_УР" xfId="3354"/>
    <cellStyle name="_Бюджет продаж факт 02_СМЕТА_УР 2" xfId="3355"/>
    <cellStyle name="_Бюджет прочих расходов 2004" xfId="3356"/>
    <cellStyle name="_Бюджет прочих расходов 2004_Дайджест 2003-2004 гг." xfId="3357"/>
    <cellStyle name="_Бюджет прочих расходов 2004_Дайджест 2003-2004 гг._01.04.06-01.10.06 Распред. ср-в ЛГОК 20.10.06" xfId="3358"/>
    <cellStyle name="_Бюджет прочих расходов 2004_Дайджест 2003-2004 гг._01.04.06-01.10.06 Распред. ср-в ЛГОК 20.10.06_СМЕТА_УР" xfId="3359"/>
    <cellStyle name="_Бюджет прочих расходов 2004_Дайджест 2003-2004 гг._01.04.06-01.10.06 Распред. ср-в ЛГОК 20.10.06_СМЕТА_УР 2" xfId="3360"/>
    <cellStyle name="_Бюджет прочих расходов 2004_Дайджест 2003-2004 гг._01.04.06-01.10.06 Распред. ср-в ОЭМК 20.10.06" xfId="3361"/>
    <cellStyle name="_Бюджет прочих расходов 2004_Дайджест 2003-2004 гг._01.04.06-01.10.06 Распред. ср-в ОЭМК 20.10.06_СМЕТА_УР" xfId="3362"/>
    <cellStyle name="_Бюджет прочих расходов 2004_Дайджест 2003-2004 гг._01.04.06-01.10.06 Распред. ср-в ОЭМК 20.10.06_СМЕТА_УР 2" xfId="3363"/>
    <cellStyle name="_Бюджет прочих расходов 2004_Дайджест 2003-2004 гг._2007 + год " xfId="3364"/>
    <cellStyle name="_Бюджет прочих расходов 2004_Дайджест 2003-2004 гг._2007 + год _СМЕТА_УР" xfId="3365"/>
    <cellStyle name="_Бюджет прочих расходов 2004_Дайджест 2003-2004 гг._2007 + год _СМЕТА_УР 2" xfId="3366"/>
    <cellStyle name="_Бюджет прочих расходов 2004_Дайджест 2003-2004 гг._2007 г год план (фин.часть)" xfId="3367"/>
    <cellStyle name="_Бюджет прочих расходов 2004_Дайджест 2003-2004 гг._2007 г год план (фин.часть)_СМЕТА_УР" xfId="3368"/>
    <cellStyle name="_Бюджет прочих расходов 2004_Дайджест 2003-2004 гг._2007 г год план (фин.часть)_СМЕТА_УР 2" xfId="3369"/>
    <cellStyle name="_Бюджет прочих расходов 2004_Дайджест 2003-2004 гг._2007 год " xfId="3370"/>
    <cellStyle name="_Бюджет прочих расходов 2004_Дайджест 2003-2004 гг._2007 год _СМЕТА_УР" xfId="3371"/>
    <cellStyle name="_Бюджет прочих расходов 2004_Дайджест 2003-2004 гг._2007 год _СМЕТА_УР 2" xfId="3372"/>
    <cellStyle name="_Бюджет прочих расходов 2004_Дайджест 2003-2004 гг._2007 измен 11.12.06 2 вар " xfId="3373"/>
    <cellStyle name="_Бюджет прочих расходов 2004_Дайджест 2003-2004 гг._2007 измен 11.12.06 2 вар _СМЕТА_УР" xfId="3374"/>
    <cellStyle name="_Бюджет прочих расходов 2004_Дайджест 2003-2004 гг._2007 измен 11.12.06 2 вар _СМЕТА_УР 2" xfId="3375"/>
    <cellStyle name="_Бюджет прочих расходов 2004_Дайджест 2003-2004 гг._25 разделы баланса раб (21.08.06)" xfId="3376"/>
    <cellStyle name="_Бюджет прочих расходов 2004_Дайджест 2003-2004 гг._25 разделы баланса раб (21.08.06)_СМЕТА_УР" xfId="3377"/>
    <cellStyle name="_Бюджет прочих расходов 2004_Дайджест 2003-2004 гг._25 разделы баланса раб (21.08.06)_СМЕТА_УР 2" xfId="3378"/>
    <cellStyle name="_Бюджет прочих расходов 2004_Дайджест 2003-2004 гг._28-30 (1)" xfId="3379"/>
    <cellStyle name="_Бюджет прочих расходов 2004_Дайджест 2003-2004 гг._28-30 (1)_СМЕТА_УР" xfId="3380"/>
    <cellStyle name="_Бюджет прочих расходов 2004_Дайджест 2003-2004 гг._28-30 (1)_СМЕТА_УР 2" xfId="3381"/>
    <cellStyle name="_Бюджет прочих расходов 2004_Дайджест 2003-2004 гг._29 форма 12 месяцев" xfId="3382"/>
    <cellStyle name="_Бюджет прочих расходов 2004_Дайджест 2003-2004 гг._29 форма 12 месяцев_СМЕТА_УР" xfId="3383"/>
    <cellStyle name="_Бюджет прочих расходов 2004_Дайджест 2003-2004 гг._29 форма 12 месяцев_СМЕТА_УР 2" xfId="3384"/>
    <cellStyle name="_Бюджет прочих расходов 2004_Дайджест 2003-2004 гг._30" xfId="3385"/>
    <cellStyle name="_Бюджет прочих расходов 2004_Дайджест 2003-2004 гг._30 форма с фактом за декабрь" xfId="3386"/>
    <cellStyle name="_Бюджет прочих расходов 2004_Дайджест 2003-2004 гг._30 форма с фактом за декабрь_СМЕТА_УР" xfId="3387"/>
    <cellStyle name="_Бюджет прочих расходов 2004_Дайджест 2003-2004 гг._30 форма с фактом за декабрь_СМЕТА_УР 2" xfId="3388"/>
    <cellStyle name="_Бюджет прочих расходов 2004_Дайджест 2003-2004 гг._30 форма с фактом за ноябрь" xfId="3389"/>
    <cellStyle name="_Бюджет прочих расходов 2004_Дайджест 2003-2004 гг._30 форма с фактом за ноябрь_СМЕТА_УР" xfId="3390"/>
    <cellStyle name="_Бюджет прочих расходов 2004_Дайджест 2003-2004 гг._30 форма с фактом за ноябрь_СМЕТА_УР 2" xfId="3391"/>
    <cellStyle name="_Бюджет прочих расходов 2004_Дайджест 2003-2004 гг._30_СМЕТА_УР" xfId="3392"/>
    <cellStyle name="_Бюджет прочих расходов 2004_Дайджест 2003-2004 гг._30_СМЕТА_УР 2" xfId="3393"/>
    <cellStyle name="_Бюджет прочих расходов 2004_Дайджест 2003-2004 гг._8" xfId="3394"/>
    <cellStyle name="_Бюджет прочих расходов 2004_Дайджест 2003-2004 гг._8_СМЕТА_УР" xfId="3395"/>
    <cellStyle name="_Бюджет прочих расходов 2004_Дайджест 2003-2004 гг._8_СМЕТА_УР 2" xfId="3396"/>
    <cellStyle name="_Бюджет прочих расходов 2004_Дайджест 2003-2004 гг._№13, №14" xfId="3397"/>
    <cellStyle name="_Бюджет прочих расходов 2004_Дайджест 2003-2004 гг._№13, №14 от 15.12.2006" xfId="3398"/>
    <cellStyle name="_Бюджет прочих расходов 2004_Дайджест 2003-2004 гг._№13, №14 от 15.12.2006_СМЕТА_УР" xfId="3399"/>
    <cellStyle name="_Бюджет прочих расходов 2004_Дайджест 2003-2004 гг._№13, №14 от 15.12.2006_СМЕТА_УР 2" xfId="3400"/>
    <cellStyle name="_Бюджет прочих расходов 2004_Дайджест 2003-2004 гг._№13, №14_СМЕТА_УР" xfId="3401"/>
    <cellStyle name="_Бюджет прочих расходов 2004_Дайджест 2003-2004 гг._№13, №14_СМЕТА_УР 2" xfId="3402"/>
    <cellStyle name="_Бюджет прочих расходов 2004_Дайджест 2003-2004 гг._№26 измен 15.12.06 4 вар " xfId="3403"/>
    <cellStyle name="_Бюджет прочих расходов 2004_Дайджест 2003-2004 гг._№26 измен 15.12.06 4 вар _СМЕТА_УР" xfId="3404"/>
    <cellStyle name="_Бюджет прочих расходов 2004_Дайджест 2003-2004 гг._№26 измен 15.12.06 4 вар _СМЕТА_УР 2" xfId="3405"/>
    <cellStyle name="_Бюджет прочих расходов 2004_Дайджест 2003-2004 гг._БП  07 г. (нов.форма) 2" xfId="3406"/>
    <cellStyle name="_Бюджет прочих расходов 2004_Дайджест 2003-2004 гг._БП  07 г. (нов.форма) 2_СМЕТА_УР" xfId="3407"/>
    <cellStyle name="_Бюджет прочих расходов 2004_Дайджест 2003-2004 гг._БП  07 г. (нов.форма) 2_СМЕТА_УР 2" xfId="3408"/>
    <cellStyle name="_Бюджет прочих расходов 2004_Дайджест 2003-2004 гг._Динамика Свод_Бизнес_MGOK 27_07_06" xfId="3409"/>
    <cellStyle name="_Бюджет прочих расходов 2004_Дайджест 2003-2004 гг._Динамика Свод_Бизнес_MGOK 27_07_06_СМЕТА_УР" xfId="3410"/>
    <cellStyle name="_Бюджет прочих расходов 2004_Дайджест 2003-2004 гг._Динамика Свод_Бизнес_MGOK 27_07_06_СМЕТА_УР 2" xfId="3411"/>
    <cellStyle name="_Бюджет прочих расходов 2004_Дайджест 2003-2004 гг._Запрос МИ Менеджмент 18 08 06 (новый формат)" xfId="3412"/>
    <cellStyle name="_Бюджет прочих расходов 2004_Дайджест 2003-2004 гг._Запрос МИ Менеджмент 18 08 06 (новый формат)_СМЕТА_УР" xfId="3413"/>
    <cellStyle name="_Бюджет прочих расходов 2004_Дайджест 2003-2004 гг._Запрос МИ Менеджмент 18 08 06 (новый формат)_СМЕТА_УР 2" xfId="3414"/>
    <cellStyle name="_Бюджет прочих расходов 2004_Дайджест 2003-2004 гг._Книга БДР 4 кв" xfId="3415"/>
    <cellStyle name="_Бюджет прочих расходов 2004_Дайджест 2003-2004 гг._Книга БДР 4 кв_СМЕТА_УР" xfId="3416"/>
    <cellStyle name="_Бюджет прочих расходов 2004_Дайджест 2003-2004 гг._Книга БДР 4 кв_СМЕТА_УР 2" xfId="3417"/>
    <cellStyle name="_Бюджет прочих расходов 2004_Дайджест 2003-2004 гг._Книга1" xfId="3418"/>
    <cellStyle name="_Бюджет прочих расходов 2004_Дайджест 2003-2004 гг._Книга1 (1)" xfId="3419"/>
    <cellStyle name="_Бюджет прочих расходов 2004_Дайджест 2003-2004 гг._Книга1 (1)_СМЕТА_УР" xfId="3420"/>
    <cellStyle name="_Бюджет прочих расходов 2004_Дайджест 2003-2004 гг._Книга1 (1)_СМЕТА_УР 2" xfId="3421"/>
    <cellStyle name="_Бюджет прочих расходов 2004_Дайджест 2003-2004 гг._Книга1_СМЕТА_УР" xfId="3422"/>
    <cellStyle name="_Бюджет прочих расходов 2004_Дайджест 2003-2004 гг._Книга1_СМЕТА_УР 2" xfId="3423"/>
    <cellStyle name="_Бюджет прочих расходов 2004_Дайджест 2003-2004 гг._Комплект документов - план на 2007 год - фин.часть 8.12.06 (укороч.)" xfId="3424"/>
    <cellStyle name="_Бюджет прочих расходов 2004_Дайджест 2003-2004 гг._Комплект документов - план на 2007 год - фин.часть 8.12.06 (укороч.)_СМЕТА_УР" xfId="3425"/>
    <cellStyle name="_Бюджет прочих расходов 2004_Дайджест 2003-2004 гг._Комплект документов - план на 2007 год - фин.часть 8.12.06 (укороч.)_СМЕТА_УР 2" xfId="3426"/>
    <cellStyle name="_Бюджет прочих расходов 2004_Дайджест 2003-2004 гг._Новые формы Дивизиона_3кв.2007" xfId="3427"/>
    <cellStyle name="_Бюджет прочих расходов 2004_Дайджест 2003-2004 гг._Новые формы Дивизиона_3кв.2007_СМЕТА_УР" xfId="3428"/>
    <cellStyle name="_Бюджет прочих расходов 2004_Дайджест 2003-2004 гг._Новые формы Дивизиона_3кв.2007_СМЕТА_УР 2" xfId="3429"/>
    <cellStyle name="_Бюджет прочих расходов 2004_Дайджест 2003-2004 гг._пл2007 фин.часть 18.12.06" xfId="3430"/>
    <cellStyle name="_Бюджет прочих расходов 2004_Дайджест 2003-2004 гг._пл2007 фин.часть 18.12.06_СМЕТА_УР" xfId="3431"/>
    <cellStyle name="_Бюджет прочих расходов 2004_Дайджест 2003-2004 гг._пл2007 фин.часть 18.12.06_СМЕТА_УР 2" xfId="3432"/>
    <cellStyle name="_Бюджет прочих расходов 2004_Дайджест 2003-2004 гг._пр2006 Комплект ОЭМК 13.02.07 (рабочая)" xfId="3433"/>
    <cellStyle name="_Бюджет прочих расходов 2004_Дайджест 2003-2004 гг._пр2006 Комплект ОЭМК 13.02.07 (рабочая)_СМЕТА_УР" xfId="3434"/>
    <cellStyle name="_Бюджет прочих расходов 2004_Дайджест 2003-2004 гг._пр2006 Комплект ОЭМК 13.02.07 (рабочая)_СМЕТА_УР 2" xfId="3435"/>
    <cellStyle name="_Бюджет прочих расходов 2004_Дайджест 2003-2004 гг._пр2006 формы(19-30) 14.02.07" xfId="3436"/>
    <cellStyle name="_Бюджет прочих расходов 2004_Дайджест 2003-2004 гг._пр2006 формы(19-30) 14.02.07_СМЕТА_УР" xfId="3437"/>
    <cellStyle name="_Бюджет прочих расходов 2004_Дайджест 2003-2004 гг._пр2006 формы(19-30) 14.02.07_СМЕТА_УР 2" xfId="3438"/>
    <cellStyle name="_Бюджет прочих расходов 2004_Дайджест 2003-2004 гг._Презентационный материал" xfId="3439"/>
    <cellStyle name="_Бюджет прочих расходов 2004_Дайджест 2003-2004 гг._Презентационный материал_СМЕТА_УР" xfId="3440"/>
    <cellStyle name="_Бюджет прочих расходов 2004_Дайджест 2003-2004 гг._Презентационный материал_СМЕТА_УР 2" xfId="3441"/>
    <cellStyle name="_Бюджет прочих расходов 2004_Дайджест 2003-2004 гг._Свод производства 1 квартал" xfId="3442"/>
    <cellStyle name="_Бюджет прочих расходов 2004_Дайджест 2003-2004 гг._Свод производства 1 квартал_СМЕТА_УР" xfId="3443"/>
    <cellStyle name="_Бюджет прочих расходов 2004_Дайджест 2003-2004 гг._Свод производства 1 квартал_СМЕТА_УР 2" xfId="3444"/>
    <cellStyle name="_Бюджет прочих расходов 2004_Дайджест 2003-2004 гг._СМЕТА_УР" xfId="3445"/>
    <cellStyle name="_Бюджет прочих расходов 2004_Дайджест 2003-2004 гг._СМЕТА_УР 2" xfId="3446"/>
    <cellStyle name="_Бюджет прочих расходов 2004_Дайджест 2003-2004 гг._ф IIкв.07 EBITDA ЛГОК 27.07.07" xfId="3447"/>
    <cellStyle name="_Бюджет прочих расходов 2004_Дайджест 2003-2004 гг._ф IIкв.07 EBITDA ЛГОК 27.07.07_СМЕТА_УР" xfId="3448"/>
    <cellStyle name="_Бюджет прочих расходов 2004_Дайджест 2003-2004 гг._ф IIкв.07 EBITDA ЛГОК 27.07.07_СМЕТА_УР 2" xfId="3449"/>
    <cellStyle name="_Бюджет прочих расходов 2004_Дайджест 2003-2004 гг._ф01.07 EBITDA ОАО ЛГОК 02.03.07" xfId="3450"/>
    <cellStyle name="_Бюджет прочих расходов 2004_Дайджест 2003-2004 гг._ф01.07 EBITDA ОАО ЛГОК 02.03.07_СМЕТА_УР" xfId="3451"/>
    <cellStyle name="_Бюджет прочих расходов 2004_Дайджест 2003-2004 гг._ф01.07 EBITDA ОАО ЛГОК 02.03.07_СМЕТА_УР 2" xfId="3452"/>
    <cellStyle name="_Бюджет прочих расходов 2004_Дайджест 2003-2004 гг._ф01.07 EBITDA ОАО ЛГОК 05.03.07" xfId="3453"/>
    <cellStyle name="_Бюджет прочих расходов 2004_Дайджест 2003-2004 гг._ф01.07 EBITDA ОАО ЛГОК 05.03.07_СМЕТА_УР" xfId="3454"/>
    <cellStyle name="_Бюджет прочих расходов 2004_Дайджест 2003-2004 гг._ф01.07 EBITDA ОАО ЛГОК 05.03.07_СМЕТА_УР 2" xfId="3455"/>
    <cellStyle name="_Бюджет прочих расходов 2004_Дайджест 2003-2004 гг._ф01.07 EBITDA ОАО ЛГОК с изм. 30.03.07" xfId="3456"/>
    <cellStyle name="_Бюджет прочих расходов 2004_Дайджест 2003-2004 гг._ф01.07 EBITDA ОАО ЛГОК с изм. 30.03.07_СМЕТА_УР" xfId="3457"/>
    <cellStyle name="_Бюджет прочих расходов 2004_Дайджест 2003-2004 гг._ф01.07 EBITDA ОАО ЛГОК с изм. 30.03.07_СМЕТА_УР 2" xfId="3458"/>
    <cellStyle name="_Бюджет прочих расходов 2004_Дайджест 2003-2004 гг._ф01.07 EBITDA ОАО УС 05.03.07" xfId="3459"/>
    <cellStyle name="_Бюджет прочих расходов 2004_Дайджест 2003-2004 гг._ф01.07 EBITDA ОАО УС 05.03.07(26,2)" xfId="3460"/>
    <cellStyle name="_Бюджет прочих расходов 2004_Дайджест 2003-2004 гг._ф01.07 EBITDA ОАО УС 05.03.07(26,2)_СМЕТА_УР" xfId="3461"/>
    <cellStyle name="_Бюджет прочих расходов 2004_Дайджест 2003-2004 гг._ф01.07 EBITDA ОАО УС 05.03.07(26,2)_СМЕТА_УР 2" xfId="3462"/>
    <cellStyle name="_Бюджет прочих расходов 2004_Дайджест 2003-2004 гг._ф01.07 EBITDA ОАО УС 05.03.07_СМЕТА_УР" xfId="3463"/>
    <cellStyle name="_Бюджет прочих расходов 2004_Дайджест 2003-2004 гг._ф01.07 EBITDA ОАО УС 05.03.07_СМЕТА_УР 2" xfId="3464"/>
    <cellStyle name="_Бюджет прочих расходов 2004_Дайджест 2003-2004 гг._ф01.07 EBITDA ОЭМК 02.03.07" xfId="3465"/>
    <cellStyle name="_Бюджет прочих расходов 2004_Дайджест 2003-2004 гг._ф01.07 EBITDA ОЭМК 02.03.07_СМЕТА_УР" xfId="3466"/>
    <cellStyle name="_Бюджет прочих расходов 2004_Дайджест 2003-2004 гг._ф01.07 EBITDA ОЭМК 02.03.07_СМЕТА_УР 2" xfId="3467"/>
    <cellStyle name="_Бюджет прочих расходов 2004_Дайджест 2003-2004 гг._ф02.07 EBITDA ОАО ЛГОК 28.03.07" xfId="3468"/>
    <cellStyle name="_Бюджет прочих расходов 2004_Дайджест 2003-2004 гг._ф02.07 EBITDA ОАО ЛГОК 28.03.07_СМЕТА_УР" xfId="3469"/>
    <cellStyle name="_Бюджет прочих расходов 2004_Дайджест 2003-2004 гг._ф02.07 EBITDA ОАО ЛГОК 28.03.07_СМЕТА_УР 2" xfId="3470"/>
    <cellStyle name="_Бюджет прочих расходов 2004_Дайджест 2003-2004 гг._ф02.07 EBITDA ОАО УС 28.03.07" xfId="3471"/>
    <cellStyle name="_Бюджет прочих расходов 2004_Дайджест 2003-2004 гг._ф02.07 EBITDA ОАО УС 28.03.07_СМЕТА_УР" xfId="3472"/>
    <cellStyle name="_Бюджет прочих расходов 2004_Дайджест 2003-2004 гг._ф02.07 EBITDA ОАО УС 28.03.07_СМЕТА_УР 2" xfId="3473"/>
    <cellStyle name="_Бюджет прочих расходов 2004_Дайджест 2003-2004 гг._ф02.07 EBITDA ОЭМК 28.03.07" xfId="3474"/>
    <cellStyle name="_Бюджет прочих расходов 2004_Дайджест 2003-2004 гг._ф02.07 EBITDA ОЭМК 28.03.07_СМЕТА_УР" xfId="3475"/>
    <cellStyle name="_Бюджет прочих расходов 2004_Дайджест 2003-2004 гг._ф02.07 EBITDA ОЭМК 28.03.07_СМЕТА_УР 2" xfId="3476"/>
    <cellStyle name="_Бюджет прочих расходов 2004_Дайджест 2003-2004 гг._ф1кв.07 EBITDA ЛГОК 28.04.07" xfId="3477"/>
    <cellStyle name="_Бюджет прочих расходов 2004_Дайджест 2003-2004 гг._ф1кв.07 EBITDA ЛГОК 28.04.07_СМЕТА_УР" xfId="3478"/>
    <cellStyle name="_Бюджет прочих расходов 2004_Дайджест 2003-2004 гг._ф1кв.07 EBITDA ЛГОК 28.04.07_СМЕТА_УР 2" xfId="3479"/>
    <cellStyle name="_Бюджет прочих расходов 2004_Дайджест 2003-2004 гг._фIкв EBITDA ОАО УС 28.04.07" xfId="3480"/>
    <cellStyle name="_Бюджет прочих расходов 2004_Дайджест 2003-2004 гг._фIкв EBITDA ОАО УС 28.04.07_СМЕТА_УР" xfId="3481"/>
    <cellStyle name="_Бюджет прочих расходов 2004_Дайджест 2003-2004 гг._фIкв EBITDA ОАО УС 28.04.07_СМЕТА_УР 2" xfId="3482"/>
    <cellStyle name="_Бюджет прочих расходов 2004_Дайджест 2003-2004 гг._фIкв EBITDA ОЭМК 28.04.07" xfId="3483"/>
    <cellStyle name="_Бюджет прочих расходов 2004_Дайджест 2003-2004 гг._фIкв EBITDA ОЭМК 28.04.07_СМЕТА_УР" xfId="3484"/>
    <cellStyle name="_Бюджет прочих расходов 2004_Дайджест 2003-2004 гг._фIкв EBITDA ОЭМК 28.04.07_СМЕТА_УР 2" xfId="3485"/>
    <cellStyle name="_Бюджет прочих расходов 2004_Дайджест 2003-2004 гг._Фин.часть 11.12.06" xfId="3486"/>
    <cellStyle name="_Бюджет прочих расходов 2004_Дайджест 2003-2004 гг._Фин.часть 11.12.06_СМЕТА_УР" xfId="3487"/>
    <cellStyle name="_Бюджет прочих расходов 2004_Дайджест 2003-2004 гг._Фин.часть 11.12.06_СМЕТА_УР 2" xfId="3488"/>
    <cellStyle name="_Бюджет прочих расходов 2004_Дайджест 2003-2004 гг._Форма 28" xfId="3489"/>
    <cellStyle name="_Бюджет прочих расходов 2004_Дайджест 2003-2004 гг._Форма 28_СМЕТА_УР" xfId="3490"/>
    <cellStyle name="_Бюджет прочих расходов 2004_Дайджест 2003-2004 гг._Форма 28_СМЕТА_УР 2" xfId="3491"/>
    <cellStyle name="_Бюджет прочих расходов 2004_Дайджест 2003-2004 гг._Форма №13" xfId="3492"/>
    <cellStyle name="_Бюджет прочих расходов 2004_Дайджест 2003-2004 гг._Форма №13_СМЕТА_УР" xfId="3493"/>
    <cellStyle name="_Бюджет прочих расходов 2004_Дайджест 2003-2004 гг._Форма №13_СМЕТА_УР 2" xfId="3494"/>
    <cellStyle name="_Бюджет прочих расходов 2004_Дайджест 2003-2004 гг._Форма №14" xfId="3495"/>
    <cellStyle name="_Бюджет прочих расходов 2004_Дайджест 2003-2004 гг._Форма №14_СМЕТА_УР" xfId="3496"/>
    <cellStyle name="_Бюджет прочих расходов 2004_Дайджест 2003-2004 гг._Форма №14_СМЕТА_УР 2" xfId="3497"/>
    <cellStyle name="_Бюджет прочих расходов 2004_Дайджест 2003-2004 гг._форма №24 от 07.12.2006г" xfId="3498"/>
    <cellStyle name="_Бюджет прочих расходов 2004_Дайджест 2003-2004 гг._форма №24 от 07.12.2006г_СМЕТА_УР" xfId="3499"/>
    <cellStyle name="_Бюджет прочих расходов 2004_Дайджест 2003-2004 гг._форма №24 от 07.12.2006г_СМЕТА_УР 2" xfId="3500"/>
    <cellStyle name="_Бюджет прочих расходов 2004_Дайджест 2003-2004 гг._форма №24 от 11.12.2006г" xfId="3501"/>
    <cellStyle name="_Бюджет прочих расходов 2004_Дайджест 2003-2004 гг._форма №24 от 11.12.2006г_СМЕТА_УР" xfId="3502"/>
    <cellStyle name="_Бюджет прочих расходов 2004_Дайджест 2003-2004 гг._форма №24 от 11.12.2006г_СМЕТА_УР 2" xfId="3503"/>
    <cellStyle name="_Бюджет прочих расходов 2004_Дайджест 2003-2004 гг._форма №24 от 15.12.2006г" xfId="3504"/>
    <cellStyle name="_Бюджет прочих расходов 2004_Дайджест 2003-2004 гг._форма №24 от 15.12.2006г_СМЕТА_УР" xfId="3505"/>
    <cellStyle name="_Бюджет прочих расходов 2004_Дайджест 2003-2004 гг._форма №24 от 15.12.2006г_СМЕТА_УР 2" xfId="3506"/>
    <cellStyle name="_Бюджет прочих расходов 2004_Дайджест 2003-2004 гг._Формы 19,20,21" xfId="3507"/>
    <cellStyle name="_Бюджет прочих расходов 2004_Дайджест 2003-2004 гг._Формы 19,20,21 16.12.06 " xfId="3508"/>
    <cellStyle name="_Бюджет прочих расходов 2004_Дайджест 2003-2004 гг._Формы 19,20,21 16.12.06 _СМЕТА_УР" xfId="3509"/>
    <cellStyle name="_Бюджет прочих расходов 2004_Дайджест 2003-2004 гг._Формы 19,20,21 16.12.06 _СМЕТА_УР 2" xfId="3510"/>
    <cellStyle name="_Бюджет прочих расходов 2004_Дайджест 2003-2004 гг._Формы 19,20,21 на 2007г." xfId="3511"/>
    <cellStyle name="_Бюджет прочих расходов 2004_Дайджест 2003-2004 гг._Формы 19,20,21 на 2007г._СМЕТА_УР" xfId="3512"/>
    <cellStyle name="_Бюджет прочих расходов 2004_Дайджест 2003-2004 гг._Формы 19,20,21 на 2007г._СМЕТА_УР 2" xfId="3513"/>
    <cellStyle name="_Бюджет прочих расходов 2004_Дайджест 2003-2004 гг._Формы 19,20,21_СМЕТА_УР" xfId="3514"/>
    <cellStyle name="_Бюджет прочих расходов 2004_Дайджест 2003-2004 гг._Формы 19,20,21_СМЕТА_УР 2" xfId="3515"/>
    <cellStyle name="_Бюджет прочих расходов 2004_Дайджест 2003-2004 гг._Формы Август-декбарь" xfId="3516"/>
    <cellStyle name="_Бюджет прочих расходов 2004_Дайджест 2003-2004 гг._Формы Август-декбарь_СМЕТА_УР" xfId="3517"/>
    <cellStyle name="_Бюджет прочих расходов 2004_Дайджест 2003-2004 гг._Формы Август-декбарь_СМЕТА_УР 2" xfId="3518"/>
    <cellStyle name="_Бюджет прочих расходов 2004_Дайджест 2003-2004 гг._Формы для ОЭМК (к отправке)" xfId="3519"/>
    <cellStyle name="_Бюджет прочих расходов 2004_Дайджест 2003-2004 гг._Формы для ОЭМК (к отправке)_СМЕТА_УР" xfId="3520"/>
    <cellStyle name="_Бюджет прочих расходов 2004_Дайджест 2003-2004 гг._Формы для ОЭМК (к отправке)_СМЕТА_УР 2" xfId="3521"/>
    <cellStyle name="_Бюджет прочих расходов 2004_Дайджест 2003-2004 гг._Формы общие отчет за год" xfId="3522"/>
    <cellStyle name="_Бюджет прочих расходов 2004_Дайджест 2003-2004 гг._Формы общие отчет за год_СМЕТА_УР" xfId="3523"/>
    <cellStyle name="_Бюджет прочих расходов 2004_Дайджест 2003-2004 гг._Формы общие отчет за год_СМЕТА_УР 2" xfId="3524"/>
    <cellStyle name="_Бюджет прочих расходов 2004_СМЕТА_УР" xfId="3525"/>
    <cellStyle name="_Бюджет прочих расходов 2004_СМЕТА_УР 2" xfId="3526"/>
    <cellStyle name="_Бюджет ФИО для бп 2005" xfId="3527"/>
    <cellStyle name="_Бюджет ФИО для бп 2005 2" xfId="3528"/>
    <cellStyle name="_Бюджет ФИО для бп 2005 3" xfId="3529"/>
    <cellStyle name="_Бюджет_МПК_06_(корр.2_полугодие)" xfId="3530"/>
    <cellStyle name="_Бюджет_МПК_06_(корр.2_полугодие) 2" xfId="3531"/>
    <cellStyle name="_Бюджет_МПК_06_(корр.2_полугодие) 3" xfId="3532"/>
    <cellStyle name="_Бюджет_МПК_06_(корр.2_полугодие)_СМЕТА_УР" xfId="3533"/>
    <cellStyle name="_Бюджет_МПК_06_(корр.2_полугодие)_СМЕТА_УР 2" xfId="3534"/>
    <cellStyle name="_Бюджет2004" xfId="3535"/>
    <cellStyle name="_Бюджет2004_Дайджест 2003-2004 гг." xfId="3536"/>
    <cellStyle name="_Бюджет2004_Дайджест 2003-2004 гг._01.04.06-01.10.06 Распред. ср-в ЛГОК 20.10.06" xfId="3537"/>
    <cellStyle name="_Бюджет2004_Дайджест 2003-2004 гг._01.04.06-01.10.06 Распред. ср-в ЛГОК 20.10.06_СМЕТА_УР" xfId="3538"/>
    <cellStyle name="_Бюджет2004_Дайджест 2003-2004 гг._01.04.06-01.10.06 Распред. ср-в ЛГОК 20.10.06_СМЕТА_УР 2" xfId="3539"/>
    <cellStyle name="_Бюджет2004_Дайджест 2003-2004 гг._01.04.06-01.10.06 Распред. ср-в ОЭМК 20.10.06" xfId="3540"/>
    <cellStyle name="_Бюджет2004_Дайджест 2003-2004 гг._01.04.06-01.10.06 Распред. ср-в ОЭМК 20.10.06_СМЕТА_УР" xfId="3541"/>
    <cellStyle name="_Бюджет2004_Дайджест 2003-2004 гг._01.04.06-01.10.06 Распред. ср-в ОЭМК 20.10.06_СМЕТА_УР 2" xfId="3542"/>
    <cellStyle name="_Бюджет2004_Дайджест 2003-2004 гг._2007 + год " xfId="3543"/>
    <cellStyle name="_Бюджет2004_Дайджест 2003-2004 гг._2007 + год _СМЕТА_УР" xfId="3544"/>
    <cellStyle name="_Бюджет2004_Дайджест 2003-2004 гг._2007 + год _СМЕТА_УР 2" xfId="3545"/>
    <cellStyle name="_Бюджет2004_Дайджест 2003-2004 гг._2007 г год план (фин.часть)" xfId="3546"/>
    <cellStyle name="_Бюджет2004_Дайджест 2003-2004 гг._2007 г год план (фин.часть)_СМЕТА_УР" xfId="3547"/>
    <cellStyle name="_Бюджет2004_Дайджест 2003-2004 гг._2007 г год план (фин.часть)_СМЕТА_УР 2" xfId="3548"/>
    <cellStyle name="_Бюджет2004_Дайджест 2003-2004 гг._2007 год " xfId="3549"/>
    <cellStyle name="_Бюджет2004_Дайджест 2003-2004 гг._2007 год _СМЕТА_УР" xfId="3550"/>
    <cellStyle name="_Бюджет2004_Дайджест 2003-2004 гг._2007 год _СМЕТА_УР 2" xfId="3551"/>
    <cellStyle name="_Бюджет2004_Дайджест 2003-2004 гг._2007 измен 11.12.06 2 вар " xfId="3552"/>
    <cellStyle name="_Бюджет2004_Дайджест 2003-2004 гг._2007 измен 11.12.06 2 вар _СМЕТА_УР" xfId="3553"/>
    <cellStyle name="_Бюджет2004_Дайджест 2003-2004 гг._2007 измен 11.12.06 2 вар _СМЕТА_УР 2" xfId="3554"/>
    <cellStyle name="_Бюджет2004_Дайджест 2003-2004 гг._25 разделы баланса раб (21.08.06)" xfId="3555"/>
    <cellStyle name="_Бюджет2004_Дайджест 2003-2004 гг._25 разделы баланса раб (21.08.06)_СМЕТА_УР" xfId="3556"/>
    <cellStyle name="_Бюджет2004_Дайджест 2003-2004 гг._25 разделы баланса раб (21.08.06)_СМЕТА_УР 2" xfId="3557"/>
    <cellStyle name="_Бюджет2004_Дайджест 2003-2004 гг._28-30 (1)" xfId="3558"/>
    <cellStyle name="_Бюджет2004_Дайджест 2003-2004 гг._28-30 (1)_СМЕТА_УР" xfId="3559"/>
    <cellStyle name="_Бюджет2004_Дайджест 2003-2004 гг._28-30 (1)_СМЕТА_УР 2" xfId="3560"/>
    <cellStyle name="_Бюджет2004_Дайджест 2003-2004 гг._29 форма 12 месяцев" xfId="3561"/>
    <cellStyle name="_Бюджет2004_Дайджест 2003-2004 гг._29 форма 12 месяцев_СМЕТА_УР" xfId="3562"/>
    <cellStyle name="_Бюджет2004_Дайджест 2003-2004 гг._29 форма 12 месяцев_СМЕТА_УР 2" xfId="3563"/>
    <cellStyle name="_Бюджет2004_Дайджест 2003-2004 гг._30" xfId="3564"/>
    <cellStyle name="_Бюджет2004_Дайджест 2003-2004 гг._30 форма с фактом за декабрь" xfId="3565"/>
    <cellStyle name="_Бюджет2004_Дайджест 2003-2004 гг._30 форма с фактом за декабрь_СМЕТА_УР" xfId="3566"/>
    <cellStyle name="_Бюджет2004_Дайджест 2003-2004 гг._30 форма с фактом за декабрь_СМЕТА_УР 2" xfId="3567"/>
    <cellStyle name="_Бюджет2004_Дайджест 2003-2004 гг._30 форма с фактом за ноябрь" xfId="3568"/>
    <cellStyle name="_Бюджет2004_Дайджест 2003-2004 гг._30 форма с фактом за ноябрь_СМЕТА_УР" xfId="3569"/>
    <cellStyle name="_Бюджет2004_Дайджест 2003-2004 гг._30 форма с фактом за ноябрь_СМЕТА_УР 2" xfId="3570"/>
    <cellStyle name="_Бюджет2004_Дайджест 2003-2004 гг._30_СМЕТА_УР" xfId="3571"/>
    <cellStyle name="_Бюджет2004_Дайджест 2003-2004 гг._30_СМЕТА_УР 2" xfId="3572"/>
    <cellStyle name="_Бюджет2004_Дайджест 2003-2004 гг._8" xfId="3573"/>
    <cellStyle name="_Бюджет2004_Дайджест 2003-2004 гг._8_СМЕТА_УР" xfId="3574"/>
    <cellStyle name="_Бюджет2004_Дайджест 2003-2004 гг._8_СМЕТА_УР 2" xfId="3575"/>
    <cellStyle name="_Бюджет2004_Дайджест 2003-2004 гг._№13, №14" xfId="3576"/>
    <cellStyle name="_Бюджет2004_Дайджест 2003-2004 гг._№13, №14 от 15.12.2006" xfId="3577"/>
    <cellStyle name="_Бюджет2004_Дайджест 2003-2004 гг._№13, №14 от 15.12.2006_СМЕТА_УР" xfId="3578"/>
    <cellStyle name="_Бюджет2004_Дайджест 2003-2004 гг._№13, №14 от 15.12.2006_СМЕТА_УР 2" xfId="3579"/>
    <cellStyle name="_Бюджет2004_Дайджест 2003-2004 гг._№13, №14_СМЕТА_УР" xfId="3580"/>
    <cellStyle name="_Бюджет2004_Дайджест 2003-2004 гг._№13, №14_СМЕТА_УР 2" xfId="3581"/>
    <cellStyle name="_Бюджет2004_Дайджест 2003-2004 гг._№26 измен 15.12.06 4 вар " xfId="3582"/>
    <cellStyle name="_Бюджет2004_Дайджест 2003-2004 гг._№26 измен 15.12.06 4 вар _СМЕТА_УР" xfId="3583"/>
    <cellStyle name="_Бюджет2004_Дайджест 2003-2004 гг._№26 измен 15.12.06 4 вар _СМЕТА_УР 2" xfId="3584"/>
    <cellStyle name="_Бюджет2004_Дайджест 2003-2004 гг._БП  07 г. (нов.форма) 2" xfId="3585"/>
    <cellStyle name="_Бюджет2004_Дайджест 2003-2004 гг._БП  07 г. (нов.форма) 2_СМЕТА_УР" xfId="3586"/>
    <cellStyle name="_Бюджет2004_Дайджест 2003-2004 гг._БП  07 г. (нов.форма) 2_СМЕТА_УР 2" xfId="3587"/>
    <cellStyle name="_Бюджет2004_Дайджест 2003-2004 гг._Динамика Свод_Бизнес_MGOK 27_07_06" xfId="3588"/>
    <cellStyle name="_Бюджет2004_Дайджест 2003-2004 гг._Динамика Свод_Бизнес_MGOK 27_07_06_СМЕТА_УР" xfId="3589"/>
    <cellStyle name="_Бюджет2004_Дайджест 2003-2004 гг._Динамика Свод_Бизнес_MGOK 27_07_06_СМЕТА_УР 2" xfId="3590"/>
    <cellStyle name="_Бюджет2004_Дайджест 2003-2004 гг._Запрос МИ Менеджмент 18 08 06 (новый формат)" xfId="3591"/>
    <cellStyle name="_Бюджет2004_Дайджест 2003-2004 гг._Запрос МИ Менеджмент 18 08 06 (новый формат)_СМЕТА_УР" xfId="3592"/>
    <cellStyle name="_Бюджет2004_Дайджест 2003-2004 гг._Запрос МИ Менеджмент 18 08 06 (новый формат)_СМЕТА_УР 2" xfId="3593"/>
    <cellStyle name="_Бюджет2004_Дайджест 2003-2004 гг._Книга БДР 4 кв" xfId="3594"/>
    <cellStyle name="_Бюджет2004_Дайджест 2003-2004 гг._Книга БДР 4 кв_СМЕТА_УР" xfId="3595"/>
    <cellStyle name="_Бюджет2004_Дайджест 2003-2004 гг._Книга БДР 4 кв_СМЕТА_УР 2" xfId="3596"/>
    <cellStyle name="_Бюджет2004_Дайджест 2003-2004 гг._Книга1" xfId="3597"/>
    <cellStyle name="_Бюджет2004_Дайджест 2003-2004 гг._Книга1 (1)" xfId="3598"/>
    <cellStyle name="_Бюджет2004_Дайджест 2003-2004 гг._Книга1 (1)_СМЕТА_УР" xfId="3599"/>
    <cellStyle name="_Бюджет2004_Дайджест 2003-2004 гг._Книга1 (1)_СМЕТА_УР 2" xfId="3600"/>
    <cellStyle name="_Бюджет2004_Дайджест 2003-2004 гг._Книга1_СМЕТА_УР" xfId="3601"/>
    <cellStyle name="_Бюджет2004_Дайджест 2003-2004 гг._Книга1_СМЕТА_УР 2" xfId="3602"/>
    <cellStyle name="_Бюджет2004_Дайджест 2003-2004 гг._Комплект документов - план на 2007 год - фин.часть 8.12.06 (укороч.)" xfId="3603"/>
    <cellStyle name="_Бюджет2004_Дайджест 2003-2004 гг._Комплект документов - план на 2007 год - фин.часть 8.12.06 (укороч.)_СМЕТА_УР" xfId="3604"/>
    <cellStyle name="_Бюджет2004_Дайджест 2003-2004 гг._Комплект документов - план на 2007 год - фин.часть 8.12.06 (укороч.)_СМЕТА_УР 2" xfId="3605"/>
    <cellStyle name="_Бюджет2004_Дайджест 2003-2004 гг._Новые формы Дивизиона_3кв.2007" xfId="3606"/>
    <cellStyle name="_Бюджет2004_Дайджест 2003-2004 гг._Новые формы Дивизиона_3кв.2007_СМЕТА_УР" xfId="3607"/>
    <cellStyle name="_Бюджет2004_Дайджест 2003-2004 гг._Новые формы Дивизиона_3кв.2007_СМЕТА_УР 2" xfId="3608"/>
    <cellStyle name="_Бюджет2004_Дайджест 2003-2004 гг._пл2007 фин.часть 18.12.06" xfId="3609"/>
    <cellStyle name="_Бюджет2004_Дайджест 2003-2004 гг._пл2007 фин.часть 18.12.06_СМЕТА_УР" xfId="3610"/>
    <cellStyle name="_Бюджет2004_Дайджест 2003-2004 гг._пл2007 фин.часть 18.12.06_СМЕТА_УР 2" xfId="3611"/>
    <cellStyle name="_Бюджет2004_Дайджест 2003-2004 гг._пр2006 Комплект ОЭМК 13.02.07 (рабочая)" xfId="3612"/>
    <cellStyle name="_Бюджет2004_Дайджест 2003-2004 гг._пр2006 Комплект ОЭМК 13.02.07 (рабочая)_СМЕТА_УР" xfId="3613"/>
    <cellStyle name="_Бюджет2004_Дайджест 2003-2004 гг._пр2006 Комплект ОЭМК 13.02.07 (рабочая)_СМЕТА_УР 2" xfId="3614"/>
    <cellStyle name="_Бюджет2004_Дайджест 2003-2004 гг._пр2006 формы(19-30) 14.02.07" xfId="3615"/>
    <cellStyle name="_Бюджет2004_Дайджест 2003-2004 гг._пр2006 формы(19-30) 14.02.07_СМЕТА_УР" xfId="3616"/>
    <cellStyle name="_Бюджет2004_Дайджест 2003-2004 гг._пр2006 формы(19-30) 14.02.07_СМЕТА_УР 2" xfId="3617"/>
    <cellStyle name="_Бюджет2004_Дайджест 2003-2004 гг._Презентационный материал" xfId="3618"/>
    <cellStyle name="_Бюджет2004_Дайджест 2003-2004 гг._Презентационный материал_СМЕТА_УР" xfId="3619"/>
    <cellStyle name="_Бюджет2004_Дайджест 2003-2004 гг._Презентационный материал_СМЕТА_УР 2" xfId="3620"/>
    <cellStyle name="_Бюджет2004_Дайджест 2003-2004 гг._Свод производства 1 квартал" xfId="3621"/>
    <cellStyle name="_Бюджет2004_Дайджест 2003-2004 гг._Свод производства 1 квартал_СМЕТА_УР" xfId="3622"/>
    <cellStyle name="_Бюджет2004_Дайджест 2003-2004 гг._Свод производства 1 квартал_СМЕТА_УР 2" xfId="3623"/>
    <cellStyle name="_Бюджет2004_Дайджест 2003-2004 гг._СМЕТА_УР" xfId="3624"/>
    <cellStyle name="_Бюджет2004_Дайджест 2003-2004 гг._СМЕТА_УР 2" xfId="3625"/>
    <cellStyle name="_Бюджет2004_Дайджест 2003-2004 гг._ф IIкв.07 EBITDA ЛГОК 27.07.07" xfId="3626"/>
    <cellStyle name="_Бюджет2004_Дайджест 2003-2004 гг._ф IIкв.07 EBITDA ЛГОК 27.07.07_СМЕТА_УР" xfId="3627"/>
    <cellStyle name="_Бюджет2004_Дайджест 2003-2004 гг._ф IIкв.07 EBITDA ЛГОК 27.07.07_СМЕТА_УР 2" xfId="3628"/>
    <cellStyle name="_Бюджет2004_Дайджест 2003-2004 гг._ф01.07 EBITDA ОАО ЛГОК 02.03.07" xfId="3629"/>
    <cellStyle name="_Бюджет2004_Дайджест 2003-2004 гг._ф01.07 EBITDA ОАО ЛГОК 02.03.07_СМЕТА_УР" xfId="3630"/>
    <cellStyle name="_Бюджет2004_Дайджест 2003-2004 гг._ф01.07 EBITDA ОАО ЛГОК 02.03.07_СМЕТА_УР 2" xfId="3631"/>
    <cellStyle name="_Бюджет2004_Дайджест 2003-2004 гг._ф01.07 EBITDA ОАО ЛГОК 05.03.07" xfId="3632"/>
    <cellStyle name="_Бюджет2004_Дайджест 2003-2004 гг._ф01.07 EBITDA ОАО ЛГОК 05.03.07_СМЕТА_УР" xfId="3633"/>
    <cellStyle name="_Бюджет2004_Дайджест 2003-2004 гг._ф01.07 EBITDA ОАО ЛГОК 05.03.07_СМЕТА_УР 2" xfId="3634"/>
    <cellStyle name="_Бюджет2004_Дайджест 2003-2004 гг._ф01.07 EBITDA ОАО ЛГОК с изм. 30.03.07" xfId="3635"/>
    <cellStyle name="_Бюджет2004_Дайджест 2003-2004 гг._ф01.07 EBITDA ОАО ЛГОК с изм. 30.03.07_СМЕТА_УР" xfId="3636"/>
    <cellStyle name="_Бюджет2004_Дайджест 2003-2004 гг._ф01.07 EBITDA ОАО ЛГОК с изм. 30.03.07_СМЕТА_УР 2" xfId="3637"/>
    <cellStyle name="_Бюджет2004_Дайджест 2003-2004 гг._ф01.07 EBITDA ОАО УС 05.03.07" xfId="3638"/>
    <cellStyle name="_Бюджет2004_Дайджест 2003-2004 гг._ф01.07 EBITDA ОАО УС 05.03.07(26,2)" xfId="3639"/>
    <cellStyle name="_Бюджет2004_Дайджест 2003-2004 гг._ф01.07 EBITDA ОАО УС 05.03.07(26,2)_СМЕТА_УР" xfId="3640"/>
    <cellStyle name="_Бюджет2004_Дайджест 2003-2004 гг._ф01.07 EBITDA ОАО УС 05.03.07(26,2)_СМЕТА_УР 2" xfId="3641"/>
    <cellStyle name="_Бюджет2004_Дайджест 2003-2004 гг._ф01.07 EBITDA ОАО УС 05.03.07_СМЕТА_УР" xfId="3642"/>
    <cellStyle name="_Бюджет2004_Дайджест 2003-2004 гг._ф01.07 EBITDA ОАО УС 05.03.07_СМЕТА_УР 2" xfId="3643"/>
    <cellStyle name="_Бюджет2004_Дайджест 2003-2004 гг._ф01.07 EBITDA ОЭМК 02.03.07" xfId="3644"/>
    <cellStyle name="_Бюджет2004_Дайджест 2003-2004 гг._ф01.07 EBITDA ОЭМК 02.03.07_СМЕТА_УР" xfId="3645"/>
    <cellStyle name="_Бюджет2004_Дайджест 2003-2004 гг._ф01.07 EBITDA ОЭМК 02.03.07_СМЕТА_УР 2" xfId="3646"/>
    <cellStyle name="_Бюджет2004_Дайджест 2003-2004 гг._ф02.07 EBITDA ОАО ЛГОК 28.03.07" xfId="3647"/>
    <cellStyle name="_Бюджет2004_Дайджест 2003-2004 гг._ф02.07 EBITDA ОАО ЛГОК 28.03.07_СМЕТА_УР" xfId="3648"/>
    <cellStyle name="_Бюджет2004_Дайджест 2003-2004 гг._ф02.07 EBITDA ОАО ЛГОК 28.03.07_СМЕТА_УР 2" xfId="3649"/>
    <cellStyle name="_Бюджет2004_Дайджест 2003-2004 гг._ф02.07 EBITDA ОАО УС 28.03.07" xfId="3650"/>
    <cellStyle name="_Бюджет2004_Дайджест 2003-2004 гг._ф02.07 EBITDA ОАО УС 28.03.07_СМЕТА_УР" xfId="3651"/>
    <cellStyle name="_Бюджет2004_Дайджест 2003-2004 гг._ф02.07 EBITDA ОАО УС 28.03.07_СМЕТА_УР 2" xfId="3652"/>
    <cellStyle name="_Бюджет2004_Дайджест 2003-2004 гг._ф02.07 EBITDA ОЭМК 28.03.07" xfId="3653"/>
    <cellStyle name="_Бюджет2004_Дайджест 2003-2004 гг._ф02.07 EBITDA ОЭМК 28.03.07_СМЕТА_УР" xfId="3654"/>
    <cellStyle name="_Бюджет2004_Дайджест 2003-2004 гг._ф02.07 EBITDA ОЭМК 28.03.07_СМЕТА_УР 2" xfId="3655"/>
    <cellStyle name="_Бюджет2004_Дайджест 2003-2004 гг._ф1кв.07 EBITDA ЛГОК 28.04.07" xfId="3656"/>
    <cellStyle name="_Бюджет2004_Дайджест 2003-2004 гг._ф1кв.07 EBITDA ЛГОК 28.04.07_СМЕТА_УР" xfId="3657"/>
    <cellStyle name="_Бюджет2004_Дайджест 2003-2004 гг._ф1кв.07 EBITDA ЛГОК 28.04.07_СМЕТА_УР 2" xfId="3658"/>
    <cellStyle name="_Бюджет2004_Дайджест 2003-2004 гг._фIкв EBITDA ОАО УС 28.04.07" xfId="3659"/>
    <cellStyle name="_Бюджет2004_Дайджест 2003-2004 гг._фIкв EBITDA ОАО УС 28.04.07_СМЕТА_УР" xfId="3660"/>
    <cellStyle name="_Бюджет2004_Дайджест 2003-2004 гг._фIкв EBITDA ОАО УС 28.04.07_СМЕТА_УР 2" xfId="3661"/>
    <cellStyle name="_Бюджет2004_Дайджест 2003-2004 гг._фIкв EBITDA ОЭМК 28.04.07" xfId="3662"/>
    <cellStyle name="_Бюджет2004_Дайджест 2003-2004 гг._фIкв EBITDA ОЭМК 28.04.07_СМЕТА_УР" xfId="3663"/>
    <cellStyle name="_Бюджет2004_Дайджест 2003-2004 гг._фIкв EBITDA ОЭМК 28.04.07_СМЕТА_УР 2" xfId="3664"/>
    <cellStyle name="_Бюджет2004_Дайджест 2003-2004 гг._Фин.часть 11.12.06" xfId="3665"/>
    <cellStyle name="_Бюджет2004_Дайджест 2003-2004 гг._Фин.часть 11.12.06_СМЕТА_УР" xfId="3666"/>
    <cellStyle name="_Бюджет2004_Дайджест 2003-2004 гг._Фин.часть 11.12.06_СМЕТА_УР 2" xfId="3667"/>
    <cellStyle name="_Бюджет2004_Дайджест 2003-2004 гг._Форма 28" xfId="3668"/>
    <cellStyle name="_Бюджет2004_Дайджест 2003-2004 гг._Форма 28_СМЕТА_УР" xfId="3669"/>
    <cellStyle name="_Бюджет2004_Дайджест 2003-2004 гг._Форма 28_СМЕТА_УР 2" xfId="3670"/>
    <cellStyle name="_Бюджет2004_Дайджест 2003-2004 гг._Форма №13" xfId="3671"/>
    <cellStyle name="_Бюджет2004_Дайджест 2003-2004 гг._Форма №13_СМЕТА_УР" xfId="3672"/>
    <cellStyle name="_Бюджет2004_Дайджест 2003-2004 гг._Форма №13_СМЕТА_УР 2" xfId="3673"/>
    <cellStyle name="_Бюджет2004_Дайджест 2003-2004 гг._Форма №14" xfId="3674"/>
    <cellStyle name="_Бюджет2004_Дайджест 2003-2004 гг._Форма №14_СМЕТА_УР" xfId="3675"/>
    <cellStyle name="_Бюджет2004_Дайджест 2003-2004 гг._Форма №14_СМЕТА_УР 2" xfId="3676"/>
    <cellStyle name="_Бюджет2004_Дайджест 2003-2004 гг._форма №24 от 07.12.2006г" xfId="3677"/>
    <cellStyle name="_Бюджет2004_Дайджест 2003-2004 гг._форма №24 от 07.12.2006г_СМЕТА_УР" xfId="3678"/>
    <cellStyle name="_Бюджет2004_Дайджест 2003-2004 гг._форма №24 от 07.12.2006г_СМЕТА_УР 2" xfId="3679"/>
    <cellStyle name="_Бюджет2004_Дайджест 2003-2004 гг._форма №24 от 11.12.2006г" xfId="3680"/>
    <cellStyle name="_Бюджет2004_Дайджест 2003-2004 гг._форма №24 от 11.12.2006г_СМЕТА_УР" xfId="3681"/>
    <cellStyle name="_Бюджет2004_Дайджест 2003-2004 гг._форма №24 от 11.12.2006г_СМЕТА_УР 2" xfId="3682"/>
    <cellStyle name="_Бюджет2004_Дайджест 2003-2004 гг._форма №24 от 15.12.2006г" xfId="3683"/>
    <cellStyle name="_Бюджет2004_Дайджест 2003-2004 гг._форма №24 от 15.12.2006г_СМЕТА_УР" xfId="3684"/>
    <cellStyle name="_Бюджет2004_Дайджест 2003-2004 гг._форма №24 от 15.12.2006г_СМЕТА_УР 2" xfId="3685"/>
    <cellStyle name="_Бюджет2004_Дайджест 2003-2004 гг._Формы 19,20,21" xfId="3686"/>
    <cellStyle name="_Бюджет2004_Дайджест 2003-2004 гг._Формы 19,20,21 16.12.06 " xfId="3687"/>
    <cellStyle name="_Бюджет2004_Дайджест 2003-2004 гг._Формы 19,20,21 16.12.06 _СМЕТА_УР" xfId="3688"/>
    <cellStyle name="_Бюджет2004_Дайджест 2003-2004 гг._Формы 19,20,21 16.12.06 _СМЕТА_УР 2" xfId="3689"/>
    <cellStyle name="_Бюджет2004_Дайджест 2003-2004 гг._Формы 19,20,21 на 2007г." xfId="3690"/>
    <cellStyle name="_Бюджет2004_Дайджест 2003-2004 гг._Формы 19,20,21 на 2007г._СМЕТА_УР" xfId="3691"/>
    <cellStyle name="_Бюджет2004_Дайджест 2003-2004 гг._Формы 19,20,21 на 2007г._СМЕТА_УР 2" xfId="3692"/>
    <cellStyle name="_Бюджет2004_Дайджест 2003-2004 гг._Формы 19,20,21_СМЕТА_УР" xfId="3693"/>
    <cellStyle name="_Бюджет2004_Дайджест 2003-2004 гг._Формы 19,20,21_СМЕТА_УР 2" xfId="3694"/>
    <cellStyle name="_Бюджет2004_Дайджест 2003-2004 гг._Формы Август-декбарь" xfId="3695"/>
    <cellStyle name="_Бюджет2004_Дайджест 2003-2004 гг._Формы Август-декбарь_СМЕТА_УР" xfId="3696"/>
    <cellStyle name="_Бюджет2004_Дайджест 2003-2004 гг._Формы Август-декбарь_СМЕТА_УР 2" xfId="3697"/>
    <cellStyle name="_Бюджет2004_Дайджест 2003-2004 гг._Формы для ОЭМК (к отправке)" xfId="3698"/>
    <cellStyle name="_Бюджет2004_Дайджест 2003-2004 гг._Формы для ОЭМК (к отправке)_СМЕТА_УР" xfId="3699"/>
    <cellStyle name="_Бюджет2004_Дайджест 2003-2004 гг._Формы для ОЭМК (к отправке)_СМЕТА_УР 2" xfId="3700"/>
    <cellStyle name="_Бюджет2004_Дайджест 2003-2004 гг._Формы общие отчет за год" xfId="3701"/>
    <cellStyle name="_Бюджет2004_Дайджест 2003-2004 гг._Формы общие отчет за год_СМЕТА_УР" xfId="3702"/>
    <cellStyle name="_Бюджет2004_Дайджест 2003-2004 гг._Формы общие отчет за год_СМЕТА_УР 2" xfId="3703"/>
    <cellStyle name="_Бюджет2004_СМЕТА_УР" xfId="3704"/>
    <cellStyle name="_Бюджет2004_СМЕТА_УР 2" xfId="3705"/>
    <cellStyle name="_в 4 квар  на 2007 г  (2)" xfId="3706"/>
    <cellStyle name="_Вариант 1 24.05.02 электр.наш" xfId="3707"/>
    <cellStyle name="_Вариант 1 24.05.02 электр.наш 2" xfId="3708"/>
    <cellStyle name="_Вариант 1 24.05.02 электр.наш 3" xfId="3709"/>
    <cellStyle name="_Вариант 1 24.05.02 электр.наш_НМЗ Альбом форм бюджета 2008 г- 01,11,07" xfId="3710"/>
    <cellStyle name="_Вариант 1 24.05.02 электр.наш_НМЗ Альбом форм бюджета 2008 г- 01,11,07 2" xfId="3711"/>
    <cellStyle name="_Вариант 1 24.05.02 электр.наш_НМЗ Альбом форм бюджета 2008 г- 01,11,07 3" xfId="3712"/>
    <cellStyle name="_Вариант 1 24.05.02 электр.наш_НМЗ Альбом форм бюджета 2008 г- 08,11,07" xfId="3713"/>
    <cellStyle name="_Вариант 1 24.05.02 электр.наш_НМЗ Альбом форм бюджета 2008 г- 08,11,07 2" xfId="3714"/>
    <cellStyle name="_Вариант 1 24.05.02 электр.наш_НМЗ Альбом форм бюджета 2008 г- 08,11,07 3" xfId="3715"/>
    <cellStyle name="_Вариант 1 24.05.02 электр.наш_ПРОГНОЗНЫЙ БАЛАНС (форма)" xfId="3716"/>
    <cellStyle name="_Вариант 1 24.05.02 электр.наш_ПРОГНОЗНЫЙ БАЛАНС (форма) 2" xfId="3717"/>
    <cellStyle name="_Вариант 1 24.05.02 электр.наш_ПРОГНОЗНЫЙ БАЛАНС (форма) 3" xfId="3718"/>
    <cellStyle name="_Вариант 1 24.05.02 электр.наш_ПРОГНОЗНЫЙ БАЛАНС (форма)_СМЕТА_УР" xfId="3719"/>
    <cellStyle name="_Вариант 1 24.05.02 электр.наш_ПРОГНОЗНЫЙ БАЛАНС (форма)_СМЕТА_УР 2" xfId="3720"/>
    <cellStyle name="_Вариант 1 24.05.02 электр.наш_СМЕТА_УР" xfId="3721"/>
    <cellStyle name="_Вариант 1 24.05.02 электр.наш_СМЕТА_УР 2" xfId="3722"/>
    <cellStyle name="_Вопросы 14 07" xfId="3723"/>
    <cellStyle name="_Вопросы 14 07_СМЕТА_УР" xfId="3724"/>
    <cellStyle name="_Вопросы 14 07_СМЕТА_УР 2" xfId="3725"/>
    <cellStyle name="_Вспом .таблицы КУИК 15.09.03 с КВ" xfId="3726"/>
    <cellStyle name="_Вспом .таблицы КУИК 15.09.03 с КВ_СМЕТА_УР" xfId="3727"/>
    <cellStyle name="_Вспом .таблицы КУИК 15.09.03 с КВ_СМЕТА_УР 2" xfId="3728"/>
    <cellStyle name="_Выполнения за ноябрь1 2008" xfId="3729"/>
    <cellStyle name="_Выполнения за ноябрь1 2008_СМЕТА_УР" xfId="3730"/>
    <cellStyle name="_Выполнения за ноябрь1 2008_СМЕТА_УР 2" xfId="3731"/>
    <cellStyle name="_Выручка расшифровка доходов 2008" xfId="3732"/>
    <cellStyle name="_Выручка расшифровка доходов 2008_Salary" xfId="3733"/>
    <cellStyle name="_Выручка расшифровка доходов 2008_Salary_СМЕТА_УР" xfId="3734"/>
    <cellStyle name="_Выручка расшифровка доходов 2008_Salary_СМЕТА_УР 2" xfId="3735"/>
    <cellStyle name="_Выручка расшифровка доходов 2008_Слайд(Алнас пр-во-сентябрь-final)" xfId="3736"/>
    <cellStyle name="_Выручка расшифровка доходов 2008_Слайд(Алнас пр-во-сентябрь-final)_Salary" xfId="3737"/>
    <cellStyle name="_Выручка расшифровка доходов 2008_Слайд(Алнас пр-во-сентябрь-final)_Salary_СМЕТА_УР" xfId="3738"/>
    <cellStyle name="_Выручка расшифровка доходов 2008_Слайд(Алнас пр-во-сентябрь-final)_Salary_СМЕТА_УР 2" xfId="3739"/>
    <cellStyle name="_Выручка расшифровка доходов 2008_Слайд(Алнас пр-во-сентябрь-final)_СМЕТА_УР" xfId="3740"/>
    <cellStyle name="_Выручка расшифровка доходов 2008_Слайд(Алнас пр-во-сентябрь-final)_СМЕТА_УР 2" xfId="3741"/>
    <cellStyle name="_Выручка расшифровка доходов 2008_СМЕТА_УР" xfId="3742"/>
    <cellStyle name="_Выручка расшифровка доходов 2008_СМЕТА_УР 2" xfId="3743"/>
    <cellStyle name="_Геологи_Бюджет операционных расходов 2008-2018" xfId="3744"/>
    <cellStyle name="_Геологи_Бюджет операционных расходов 2008-2018_СМЕТА_УР" xfId="3745"/>
    <cellStyle name="_Геологи_Бюджет операционных расходов 2008-2018_СМЕТА_УР 2" xfId="3746"/>
    <cellStyle name="_Гл.мех.Бюджет операционных расходов ВТК 2008-2018" xfId="3747"/>
    <cellStyle name="_Гл.мех.Бюджет операционных расходов ВТК 2008-2018_СМЕТА_УР" xfId="3748"/>
    <cellStyle name="_Гл.мех.Бюджет операционных расходов ВТК 2008-2018_СМЕТА_УР 2" xfId="3749"/>
    <cellStyle name="_годовой отчет  2001" xfId="3750"/>
    <cellStyle name="_годовой отчет  2001 2" xfId="3751"/>
    <cellStyle name="_годовой отчет  2001 3" xfId="3752"/>
    <cellStyle name="_годовой отчет  2001_НМЗ Альбом форм бюджета 2008 г- 01,11,07" xfId="3753"/>
    <cellStyle name="_годовой отчет  2001_НМЗ Альбом форм бюджета 2008 г- 01,11,07 2" xfId="3754"/>
    <cellStyle name="_годовой отчет  2001_НМЗ Альбом форм бюджета 2008 г- 01,11,07 3" xfId="3755"/>
    <cellStyle name="_годовой отчет  2001_НМЗ Альбом форм бюджета 2008 г- 08,11,07" xfId="3756"/>
    <cellStyle name="_годовой отчет  2001_НМЗ Альбом форм бюджета 2008 г- 08,11,07 2" xfId="3757"/>
    <cellStyle name="_годовой отчет  2001_НМЗ Альбом форм бюджета 2008 г- 08,11,07 3" xfId="3758"/>
    <cellStyle name="_годовой отчет  2001_ПРОГНОЗНЫЙ БАЛАНС (форма)" xfId="3759"/>
    <cellStyle name="_годовой отчет  2001_ПРОГНОЗНЫЙ БАЛАНС (форма) 2" xfId="3760"/>
    <cellStyle name="_годовой отчет  2001_ПРОГНОЗНЫЙ БАЛАНС (форма) 3" xfId="3761"/>
    <cellStyle name="_годовой отчет  2001_ПРОГНОЗНЫЙ БАЛАНС (форма)_СМЕТА_УР" xfId="3762"/>
    <cellStyle name="_годовой отчет  2001_ПРОГНОЗНЫЙ БАЛАНС (форма)_СМЕТА_УР 2" xfId="3763"/>
    <cellStyle name="_годовой отчет  2001_СМЕТА_УР" xfId="3764"/>
    <cellStyle name="_годовой отчет  2001_СМЕТА_УР 2" xfId="3765"/>
    <cellStyle name="_готовые" xfId="3766"/>
    <cellStyle name="_готовые_СМЕТА_УР" xfId="3767"/>
    <cellStyle name="_готовые_СМЕТА_УР 2" xfId="3768"/>
    <cellStyle name="_График бурения 2008 от 08.08.07г." xfId="3769"/>
    <cellStyle name="_График бурения 2008 от 08.08.07г._СМЕТА_УР" xfId="3770"/>
    <cellStyle name="_График бурения 2008 от 08.08.07г._СМЕТА_УР 2" xfId="3771"/>
    <cellStyle name="_График бурения 2008 от 09.08.07г.(1)" xfId="3772"/>
    <cellStyle name="_График бурения 2008 от 09.08.07г.(1)_СМЕТА_УР" xfId="3773"/>
    <cellStyle name="_График бурения 2008 от 09.08.07г.(1)_СМЕТА_УР 2" xfId="3774"/>
    <cellStyle name="_ГРР 2007 на сумму 98,88" xfId="3775"/>
    <cellStyle name="_Дайджест 2003-2004 гг." xfId="3776"/>
    <cellStyle name="_Дайджест 2003-2004 гг._01.04.06-01.10.06 Распред. ср-в ЛГОК 20.10.06" xfId="3777"/>
    <cellStyle name="_Дайджест 2003-2004 гг._01.04.06-01.10.06 Распред. ср-в ЛГОК 20.10.06_СМЕТА_УР" xfId="3778"/>
    <cellStyle name="_Дайджест 2003-2004 гг._01.04.06-01.10.06 Распред. ср-в ЛГОК 20.10.06_СМЕТА_УР 2" xfId="3779"/>
    <cellStyle name="_Дайджест 2003-2004 гг._01.04.06-01.10.06 Распред. ср-в ОЭМК 20.10.06" xfId="3780"/>
    <cellStyle name="_Дайджест 2003-2004 гг._01.04.06-01.10.06 Распред. ср-в ОЭМК 20.10.06_СМЕТА_УР" xfId="3781"/>
    <cellStyle name="_Дайджест 2003-2004 гг._01.04.06-01.10.06 Распред. ср-в ОЭМК 20.10.06_СМЕТА_УР 2" xfId="3782"/>
    <cellStyle name="_Дайджест 2003-2004 гг._2007 + год " xfId="3783"/>
    <cellStyle name="_Дайджест 2003-2004 гг._2007 + год _СМЕТА_УР" xfId="3784"/>
    <cellStyle name="_Дайджест 2003-2004 гг._2007 + год _СМЕТА_УР 2" xfId="3785"/>
    <cellStyle name="_Дайджест 2003-2004 гг._2007 г год план (фин.часть)" xfId="3786"/>
    <cellStyle name="_Дайджест 2003-2004 гг._2007 г год план (фин.часть)_СМЕТА_УР" xfId="3787"/>
    <cellStyle name="_Дайджест 2003-2004 гг._2007 г год план (фин.часть)_СМЕТА_УР 2" xfId="3788"/>
    <cellStyle name="_Дайджест 2003-2004 гг._2007 год " xfId="3789"/>
    <cellStyle name="_Дайджест 2003-2004 гг._2007 год _СМЕТА_УР" xfId="3790"/>
    <cellStyle name="_Дайджест 2003-2004 гг._2007 год _СМЕТА_УР 2" xfId="3791"/>
    <cellStyle name="_Дайджест 2003-2004 гг._2007 измен 11.12.06 2 вар " xfId="3792"/>
    <cellStyle name="_Дайджест 2003-2004 гг._2007 измен 11.12.06 2 вар _СМЕТА_УР" xfId="3793"/>
    <cellStyle name="_Дайджест 2003-2004 гг._2007 измен 11.12.06 2 вар _СМЕТА_УР 2" xfId="3794"/>
    <cellStyle name="_Дайджест 2003-2004 гг._25 разделы баланса раб (21.08.06)" xfId="3795"/>
    <cellStyle name="_Дайджест 2003-2004 гг._25 разделы баланса раб (21.08.06)_СМЕТА_УР" xfId="3796"/>
    <cellStyle name="_Дайджест 2003-2004 гг._25 разделы баланса раб (21.08.06)_СМЕТА_УР 2" xfId="3797"/>
    <cellStyle name="_Дайджест 2003-2004 гг._28-30 (1)" xfId="3798"/>
    <cellStyle name="_Дайджест 2003-2004 гг._28-30 (1)_СМЕТА_УР" xfId="3799"/>
    <cellStyle name="_Дайджест 2003-2004 гг._28-30 (1)_СМЕТА_УР 2" xfId="3800"/>
    <cellStyle name="_Дайджест 2003-2004 гг._29 форма 12 месяцев" xfId="3801"/>
    <cellStyle name="_Дайджест 2003-2004 гг._29 форма 12 месяцев_СМЕТА_УР" xfId="3802"/>
    <cellStyle name="_Дайджест 2003-2004 гг._29 форма 12 месяцев_СМЕТА_УР 2" xfId="3803"/>
    <cellStyle name="_Дайджест 2003-2004 гг._30" xfId="3804"/>
    <cellStyle name="_Дайджест 2003-2004 гг._30 форма с фактом за декабрь" xfId="3805"/>
    <cellStyle name="_Дайджест 2003-2004 гг._30 форма с фактом за декабрь_СМЕТА_УР" xfId="3806"/>
    <cellStyle name="_Дайджест 2003-2004 гг._30 форма с фактом за декабрь_СМЕТА_УР 2" xfId="3807"/>
    <cellStyle name="_Дайджест 2003-2004 гг._30 форма с фактом за ноябрь" xfId="3808"/>
    <cellStyle name="_Дайджест 2003-2004 гг._30 форма с фактом за ноябрь_СМЕТА_УР" xfId="3809"/>
    <cellStyle name="_Дайджест 2003-2004 гг._30 форма с фактом за ноябрь_СМЕТА_УР 2" xfId="3810"/>
    <cellStyle name="_Дайджест 2003-2004 гг._30_СМЕТА_УР" xfId="3811"/>
    <cellStyle name="_Дайджест 2003-2004 гг._30_СМЕТА_УР 2" xfId="3812"/>
    <cellStyle name="_Дайджест 2003-2004 гг._8" xfId="3813"/>
    <cellStyle name="_Дайджест 2003-2004 гг._8_СМЕТА_УР" xfId="3814"/>
    <cellStyle name="_Дайджест 2003-2004 гг._8_СМЕТА_УР 2" xfId="3815"/>
    <cellStyle name="_Дайджест 2003-2004 гг._№13, №14" xfId="3816"/>
    <cellStyle name="_Дайджест 2003-2004 гг._№13, №14 от 15.12.2006" xfId="3817"/>
    <cellStyle name="_Дайджест 2003-2004 гг._№13, №14 от 15.12.2006_СМЕТА_УР" xfId="3818"/>
    <cellStyle name="_Дайджест 2003-2004 гг._№13, №14 от 15.12.2006_СМЕТА_УР 2" xfId="3819"/>
    <cellStyle name="_Дайджест 2003-2004 гг._№13, №14_СМЕТА_УР" xfId="3820"/>
    <cellStyle name="_Дайджест 2003-2004 гг._№13, №14_СМЕТА_УР 2" xfId="3821"/>
    <cellStyle name="_Дайджест 2003-2004 гг._№26 измен 15.12.06 4 вар " xfId="3822"/>
    <cellStyle name="_Дайджест 2003-2004 гг._№26 измен 15.12.06 4 вар _СМЕТА_УР" xfId="3823"/>
    <cellStyle name="_Дайджест 2003-2004 гг._№26 измен 15.12.06 4 вар _СМЕТА_УР 2" xfId="3824"/>
    <cellStyle name="_Дайджест 2003-2004 гг._БП  07 г. (нов.форма) 2" xfId="3825"/>
    <cellStyle name="_Дайджест 2003-2004 гг._БП  07 г. (нов.форма) 2_СМЕТА_УР" xfId="3826"/>
    <cellStyle name="_Дайджест 2003-2004 гг._БП  07 г. (нов.форма) 2_СМЕТА_УР 2" xfId="3827"/>
    <cellStyle name="_Дайджест 2003-2004 гг._Динамика Свод_Бизнес_MGOK 27_07_06" xfId="3828"/>
    <cellStyle name="_Дайджест 2003-2004 гг._Динамика Свод_Бизнес_MGOK 27_07_06_СМЕТА_УР" xfId="3829"/>
    <cellStyle name="_Дайджест 2003-2004 гг._Динамика Свод_Бизнес_MGOK 27_07_06_СМЕТА_УР 2" xfId="3830"/>
    <cellStyle name="_Дайджест 2003-2004 гг._Запрос МИ Менеджмент 18 08 06 (новый формат)" xfId="3831"/>
    <cellStyle name="_Дайджест 2003-2004 гг._Запрос МИ Менеджмент 18 08 06 (новый формат)_СМЕТА_УР" xfId="3832"/>
    <cellStyle name="_Дайджест 2003-2004 гг._Запрос МИ Менеджмент 18 08 06 (новый формат)_СМЕТА_УР 2" xfId="3833"/>
    <cellStyle name="_Дайджест 2003-2004 гг._Книга БДР 4 кв" xfId="3834"/>
    <cellStyle name="_Дайджест 2003-2004 гг._Книга БДР 4 кв_СМЕТА_УР" xfId="3835"/>
    <cellStyle name="_Дайджест 2003-2004 гг._Книга БДР 4 кв_СМЕТА_УР 2" xfId="3836"/>
    <cellStyle name="_Дайджест 2003-2004 гг._Книга1" xfId="3837"/>
    <cellStyle name="_Дайджест 2003-2004 гг._Книга1 (1)" xfId="3838"/>
    <cellStyle name="_Дайджест 2003-2004 гг._Книга1 (1)_СМЕТА_УР" xfId="3839"/>
    <cellStyle name="_Дайджест 2003-2004 гг._Книга1 (1)_СМЕТА_УР 2" xfId="3840"/>
    <cellStyle name="_Дайджест 2003-2004 гг._Книга1_СМЕТА_УР" xfId="3841"/>
    <cellStyle name="_Дайджест 2003-2004 гг._Книга1_СМЕТА_УР 2" xfId="3842"/>
    <cellStyle name="_Дайджест 2003-2004 гг._Комплект документов - план на 2007 год - фин.часть 8.12.06 (укороч.)" xfId="3843"/>
    <cellStyle name="_Дайджест 2003-2004 гг._Комплект документов - план на 2007 год - фин.часть 8.12.06 (укороч.)_СМЕТА_УР" xfId="3844"/>
    <cellStyle name="_Дайджест 2003-2004 гг._Комплект документов - план на 2007 год - фин.часть 8.12.06 (укороч.)_СМЕТА_УР 2" xfId="3845"/>
    <cellStyle name="_Дайджест 2003-2004 гг._Новые формы Дивизиона_3кв.2007" xfId="3846"/>
    <cellStyle name="_Дайджест 2003-2004 гг._Новые формы Дивизиона_3кв.2007_СМЕТА_УР" xfId="3847"/>
    <cellStyle name="_Дайджест 2003-2004 гг._Новые формы Дивизиона_3кв.2007_СМЕТА_УР 2" xfId="3848"/>
    <cellStyle name="_Дайджест 2003-2004 гг._пл2007 фин.часть 18.12.06" xfId="3849"/>
    <cellStyle name="_Дайджест 2003-2004 гг._пл2007 фин.часть 18.12.06_СМЕТА_УР" xfId="3850"/>
    <cellStyle name="_Дайджест 2003-2004 гг._пл2007 фин.часть 18.12.06_СМЕТА_УР 2" xfId="3851"/>
    <cellStyle name="_Дайджест 2003-2004 гг._пр2006 Комплект ОЭМК 13.02.07 (рабочая)" xfId="3852"/>
    <cellStyle name="_Дайджест 2003-2004 гг._пр2006 Комплект ОЭМК 13.02.07 (рабочая)_СМЕТА_УР" xfId="3853"/>
    <cellStyle name="_Дайджест 2003-2004 гг._пр2006 Комплект ОЭМК 13.02.07 (рабочая)_СМЕТА_УР 2" xfId="3854"/>
    <cellStyle name="_Дайджест 2003-2004 гг._пр2006 формы(19-30) 14.02.07" xfId="3855"/>
    <cellStyle name="_Дайджест 2003-2004 гг._пр2006 формы(19-30) 14.02.07_СМЕТА_УР" xfId="3856"/>
    <cellStyle name="_Дайджест 2003-2004 гг._пр2006 формы(19-30) 14.02.07_СМЕТА_УР 2" xfId="3857"/>
    <cellStyle name="_Дайджест 2003-2004 гг._Презентационный материал" xfId="3858"/>
    <cellStyle name="_Дайджест 2003-2004 гг._Презентационный материал_СМЕТА_УР" xfId="3859"/>
    <cellStyle name="_Дайджест 2003-2004 гг._Презентационный материал_СМЕТА_УР 2" xfId="3860"/>
    <cellStyle name="_Дайджест 2003-2004 гг._Свод производства 1 квартал" xfId="3861"/>
    <cellStyle name="_Дайджест 2003-2004 гг._Свод производства 1 квартал_СМЕТА_УР" xfId="3862"/>
    <cellStyle name="_Дайджест 2003-2004 гг._Свод производства 1 квартал_СМЕТА_УР 2" xfId="3863"/>
    <cellStyle name="_Дайджест 2003-2004 гг._СМЕТА_УР" xfId="3864"/>
    <cellStyle name="_Дайджест 2003-2004 гг._СМЕТА_УР 2" xfId="3865"/>
    <cellStyle name="_Дайджест 2003-2004 гг._ф IIкв.07 EBITDA ЛГОК 27.07.07" xfId="3866"/>
    <cellStyle name="_Дайджест 2003-2004 гг._ф IIкв.07 EBITDA ЛГОК 27.07.07_СМЕТА_УР" xfId="3867"/>
    <cellStyle name="_Дайджест 2003-2004 гг._ф IIкв.07 EBITDA ЛГОК 27.07.07_СМЕТА_УР 2" xfId="3868"/>
    <cellStyle name="_Дайджест 2003-2004 гг._ф01.07 EBITDA ОАО ЛГОК 02.03.07" xfId="3869"/>
    <cellStyle name="_Дайджест 2003-2004 гг._ф01.07 EBITDA ОАО ЛГОК 02.03.07_СМЕТА_УР" xfId="3870"/>
    <cellStyle name="_Дайджест 2003-2004 гг._ф01.07 EBITDA ОАО ЛГОК 02.03.07_СМЕТА_УР 2" xfId="3871"/>
    <cellStyle name="_Дайджест 2003-2004 гг._ф01.07 EBITDA ОАО ЛГОК 05.03.07" xfId="3872"/>
    <cellStyle name="_Дайджест 2003-2004 гг._ф01.07 EBITDA ОАО ЛГОК 05.03.07_СМЕТА_УР" xfId="3873"/>
    <cellStyle name="_Дайджест 2003-2004 гг._ф01.07 EBITDA ОАО ЛГОК 05.03.07_СМЕТА_УР 2" xfId="3874"/>
    <cellStyle name="_Дайджест 2003-2004 гг._ф01.07 EBITDA ОАО ЛГОК с изм. 30.03.07" xfId="3875"/>
    <cellStyle name="_Дайджест 2003-2004 гг._ф01.07 EBITDA ОАО ЛГОК с изм. 30.03.07_СМЕТА_УР" xfId="3876"/>
    <cellStyle name="_Дайджест 2003-2004 гг._ф01.07 EBITDA ОАО ЛГОК с изм. 30.03.07_СМЕТА_УР 2" xfId="3877"/>
    <cellStyle name="_Дайджест 2003-2004 гг._ф01.07 EBITDA ОАО УС 05.03.07" xfId="3878"/>
    <cellStyle name="_Дайджест 2003-2004 гг._ф01.07 EBITDA ОАО УС 05.03.07(26,2)" xfId="3879"/>
    <cellStyle name="_Дайджест 2003-2004 гг._ф01.07 EBITDA ОАО УС 05.03.07(26,2)_СМЕТА_УР" xfId="3880"/>
    <cellStyle name="_Дайджест 2003-2004 гг._ф01.07 EBITDA ОАО УС 05.03.07(26,2)_СМЕТА_УР 2" xfId="3881"/>
    <cellStyle name="_Дайджест 2003-2004 гг._ф01.07 EBITDA ОАО УС 05.03.07_СМЕТА_УР" xfId="3882"/>
    <cellStyle name="_Дайджест 2003-2004 гг._ф01.07 EBITDA ОАО УС 05.03.07_СМЕТА_УР 2" xfId="3883"/>
    <cellStyle name="_Дайджест 2003-2004 гг._ф01.07 EBITDA ОЭМК 02.03.07" xfId="3884"/>
    <cellStyle name="_Дайджест 2003-2004 гг._ф01.07 EBITDA ОЭМК 02.03.07_СМЕТА_УР" xfId="3885"/>
    <cellStyle name="_Дайджест 2003-2004 гг._ф01.07 EBITDA ОЭМК 02.03.07_СМЕТА_УР 2" xfId="3886"/>
    <cellStyle name="_Дайджест 2003-2004 гг._ф02.07 EBITDA ОАО ЛГОК 28.03.07" xfId="3887"/>
    <cellStyle name="_Дайджест 2003-2004 гг._ф02.07 EBITDA ОАО ЛГОК 28.03.07_СМЕТА_УР" xfId="3888"/>
    <cellStyle name="_Дайджест 2003-2004 гг._ф02.07 EBITDA ОАО ЛГОК 28.03.07_СМЕТА_УР 2" xfId="3889"/>
    <cellStyle name="_Дайджест 2003-2004 гг._ф02.07 EBITDA ОАО УС 28.03.07" xfId="3890"/>
    <cellStyle name="_Дайджест 2003-2004 гг._ф02.07 EBITDA ОАО УС 28.03.07_СМЕТА_УР" xfId="3891"/>
    <cellStyle name="_Дайджест 2003-2004 гг._ф02.07 EBITDA ОАО УС 28.03.07_СМЕТА_УР 2" xfId="3892"/>
    <cellStyle name="_Дайджест 2003-2004 гг._ф02.07 EBITDA ОЭМК 28.03.07" xfId="3893"/>
    <cellStyle name="_Дайджест 2003-2004 гг._ф02.07 EBITDA ОЭМК 28.03.07_СМЕТА_УР" xfId="3894"/>
    <cellStyle name="_Дайджест 2003-2004 гг._ф02.07 EBITDA ОЭМК 28.03.07_СМЕТА_УР 2" xfId="3895"/>
    <cellStyle name="_Дайджест 2003-2004 гг._ф1кв.07 EBITDA ЛГОК 28.04.07" xfId="3896"/>
    <cellStyle name="_Дайджест 2003-2004 гг._ф1кв.07 EBITDA ЛГОК 28.04.07_СМЕТА_УР" xfId="3897"/>
    <cellStyle name="_Дайджест 2003-2004 гг._ф1кв.07 EBITDA ЛГОК 28.04.07_СМЕТА_УР 2" xfId="3898"/>
    <cellStyle name="_Дайджест 2003-2004 гг._фIкв EBITDA ОАО УС 28.04.07" xfId="3899"/>
    <cellStyle name="_Дайджест 2003-2004 гг._фIкв EBITDA ОАО УС 28.04.07_СМЕТА_УР" xfId="3900"/>
    <cellStyle name="_Дайджест 2003-2004 гг._фIкв EBITDA ОАО УС 28.04.07_СМЕТА_УР 2" xfId="3901"/>
    <cellStyle name="_Дайджест 2003-2004 гг._фIкв EBITDA ОЭМК 28.04.07" xfId="3902"/>
    <cellStyle name="_Дайджест 2003-2004 гг._фIкв EBITDA ОЭМК 28.04.07_СМЕТА_УР" xfId="3903"/>
    <cellStyle name="_Дайджест 2003-2004 гг._фIкв EBITDA ОЭМК 28.04.07_СМЕТА_УР 2" xfId="3904"/>
    <cellStyle name="_Дайджест 2003-2004 гг._Фин.часть 11.12.06" xfId="3905"/>
    <cellStyle name="_Дайджест 2003-2004 гг._Фин.часть 11.12.06_СМЕТА_УР" xfId="3906"/>
    <cellStyle name="_Дайджест 2003-2004 гг._Фин.часть 11.12.06_СМЕТА_УР 2" xfId="3907"/>
    <cellStyle name="_Дайджест 2003-2004 гг._Форма 28" xfId="3908"/>
    <cellStyle name="_Дайджест 2003-2004 гг._Форма 28_СМЕТА_УР" xfId="3909"/>
    <cellStyle name="_Дайджест 2003-2004 гг._Форма 28_СМЕТА_УР 2" xfId="3910"/>
    <cellStyle name="_Дайджест 2003-2004 гг._Форма №13" xfId="3911"/>
    <cellStyle name="_Дайджест 2003-2004 гг._Форма №13_СМЕТА_УР" xfId="3912"/>
    <cellStyle name="_Дайджест 2003-2004 гг._Форма №13_СМЕТА_УР 2" xfId="3913"/>
    <cellStyle name="_Дайджест 2003-2004 гг._Форма №14" xfId="3914"/>
    <cellStyle name="_Дайджест 2003-2004 гг._Форма №14_СМЕТА_УР" xfId="3915"/>
    <cellStyle name="_Дайджест 2003-2004 гг._Форма №14_СМЕТА_УР 2" xfId="3916"/>
    <cellStyle name="_Дайджест 2003-2004 гг._форма №24 от 07.12.2006г" xfId="3917"/>
    <cellStyle name="_Дайджест 2003-2004 гг._форма №24 от 07.12.2006г_СМЕТА_УР" xfId="3918"/>
    <cellStyle name="_Дайджест 2003-2004 гг._форма №24 от 07.12.2006г_СМЕТА_УР 2" xfId="3919"/>
    <cellStyle name="_Дайджест 2003-2004 гг._форма №24 от 11.12.2006г" xfId="3920"/>
    <cellStyle name="_Дайджест 2003-2004 гг._форма №24 от 11.12.2006г_СМЕТА_УР" xfId="3921"/>
    <cellStyle name="_Дайджест 2003-2004 гг._форма №24 от 11.12.2006г_СМЕТА_УР 2" xfId="3922"/>
    <cellStyle name="_Дайджест 2003-2004 гг._форма №24 от 15.12.2006г" xfId="3923"/>
    <cellStyle name="_Дайджест 2003-2004 гг._форма №24 от 15.12.2006г_СМЕТА_УР" xfId="3924"/>
    <cellStyle name="_Дайджест 2003-2004 гг._форма №24 от 15.12.2006г_СМЕТА_УР 2" xfId="3925"/>
    <cellStyle name="_Дайджест 2003-2004 гг._Формы 19,20,21" xfId="3926"/>
    <cellStyle name="_Дайджест 2003-2004 гг._Формы 19,20,21 16.12.06 " xfId="3927"/>
    <cellStyle name="_Дайджест 2003-2004 гг._Формы 19,20,21 16.12.06 _СМЕТА_УР" xfId="3928"/>
    <cellStyle name="_Дайджест 2003-2004 гг._Формы 19,20,21 16.12.06 _СМЕТА_УР 2" xfId="3929"/>
    <cellStyle name="_Дайджест 2003-2004 гг._Формы 19,20,21 на 2007г." xfId="3930"/>
    <cellStyle name="_Дайджест 2003-2004 гг._Формы 19,20,21 на 2007г._СМЕТА_УР" xfId="3931"/>
    <cellStyle name="_Дайджест 2003-2004 гг._Формы 19,20,21 на 2007г._СМЕТА_УР 2" xfId="3932"/>
    <cellStyle name="_Дайджест 2003-2004 гг._Формы 19,20,21_СМЕТА_УР" xfId="3933"/>
    <cellStyle name="_Дайджест 2003-2004 гг._Формы 19,20,21_СМЕТА_УР 2" xfId="3934"/>
    <cellStyle name="_Дайджест 2003-2004 гг._Формы Август-декбарь" xfId="3935"/>
    <cellStyle name="_Дайджест 2003-2004 гг._Формы Август-декбарь_СМЕТА_УР" xfId="3936"/>
    <cellStyle name="_Дайджест 2003-2004 гг._Формы Август-декбарь_СМЕТА_УР 2" xfId="3937"/>
    <cellStyle name="_Дайджест 2003-2004 гг._Формы для ОЭМК (к отправке)" xfId="3938"/>
    <cellStyle name="_Дайджест 2003-2004 гг._Формы для ОЭМК (к отправке)_СМЕТА_УР" xfId="3939"/>
    <cellStyle name="_Дайджест 2003-2004 гг._Формы для ОЭМК (к отправке)_СМЕТА_УР 2" xfId="3940"/>
    <cellStyle name="_Дайджест 2003-2004 гг._Формы общие отчет за год" xfId="3941"/>
    <cellStyle name="_Дайджест 2003-2004 гг._Формы общие отчет за год_СМЕТА_УР" xfId="3942"/>
    <cellStyle name="_Дайджест 2003-2004 гг._Формы общие отчет за год_СМЕТА_УР 2" xfId="3943"/>
    <cellStyle name="_Данные ДИТ тематика 2006" xfId="3944"/>
    <cellStyle name="_Данные ДИТ тематика 2006_СМЕТА_УР" xfId="3945"/>
    <cellStyle name="_Данные ДИТ тематика 2006_СМЕТА_УР 2" xfId="3946"/>
    <cellStyle name="_ДДС" xfId="3947"/>
    <cellStyle name="_ДДС (М) от 05.02.04 (с изм. от Энергосбыта в 4 кв.)" xfId="3948"/>
    <cellStyle name="_ДДС (М) от 05.02.04 (с изм. от Энергосбыта в 4 кв.) 2" xfId="3949"/>
    <cellStyle name="_ДДС (М) от 05.02.04 (с изм. от Энергосбыта в 4 кв.) 3" xfId="3950"/>
    <cellStyle name="_ДДС 2" xfId="3951"/>
    <cellStyle name="_ДДС 3" xfId="3952"/>
    <cellStyle name="_ДДС 4" xfId="3953"/>
    <cellStyle name="_ДДС 5" xfId="3954"/>
    <cellStyle name="_ДДС 6" xfId="3955"/>
    <cellStyle name="_ДДС 7" xfId="3956"/>
    <cellStyle name="_ДДС 8" xfId="3957"/>
    <cellStyle name="_ДДС на 2005 год от 09.12.04" xfId="3958"/>
    <cellStyle name="_ДДС на 2005 год от 09.12.04 2" xfId="3959"/>
    <cellStyle name="_ДДС на 2005 год от 09.12.04 3" xfId="3960"/>
    <cellStyle name="_ДДС на 2005 год от 21.12.04" xfId="3961"/>
    <cellStyle name="_ДДС на 2005 год от 21.12.04 2" xfId="3962"/>
    <cellStyle name="_ДДС на 2005 год от 21.12.04 3" xfId="3963"/>
    <cellStyle name="_ДДС на 2005 от 04.11.04" xfId="3964"/>
    <cellStyle name="_ДДС на 2005 от 04.11.04 2" xfId="3965"/>
    <cellStyle name="_ДДС на 2005 от 04.11.04 3" xfId="3966"/>
    <cellStyle name="_ДДС от 16.12.03 (новое топливо)" xfId="3967"/>
    <cellStyle name="_ДДС от 16.12.03 (новое топливо) 2" xfId="3968"/>
    <cellStyle name="_ДДС от 16.12.03 (новое топливо) 3" xfId="3969"/>
    <cellStyle name="_ДДС от 21.01.04 (на СД)" xfId="3970"/>
    <cellStyle name="_ДДС от 21.01.04 (на СД) 2" xfId="3971"/>
    <cellStyle name="_ДДС от 21.01.04 (на СД) 3" xfId="3972"/>
    <cellStyle name="_Декларация" xfId="3973"/>
    <cellStyle name="_Декларация_СМЕТА_УР" xfId="3974"/>
    <cellStyle name="_Декларация_СМЕТА_УР 2" xfId="3975"/>
    <cellStyle name="_Дивизион ИНМ" xfId="3976"/>
    <cellStyle name="_Дивизион ИНМ_СМЕТА_УР" xfId="3977"/>
    <cellStyle name="_Дивизион ИНМ_СМЕТА_УР 2" xfId="3978"/>
    <cellStyle name="_ДИС СТУ" xfId="3979"/>
    <cellStyle name="_ДИС СТУ_СМЕТА_УР" xfId="3980"/>
    <cellStyle name="_ДИС СТУ_СМЕТА_УР 2" xfId="3981"/>
    <cellStyle name="_Дисконтирование векселей" xfId="3982"/>
    <cellStyle name="_Дисконтирование векселей 2" xfId="3983"/>
    <cellStyle name="_Дисконтирование векселей 3" xfId="3984"/>
    <cellStyle name="_Дисконтирование векселей_СМЕТА_УР" xfId="3985"/>
    <cellStyle name="_Дисконтирование векселей_СМЕТА_УР 2" xfId="3986"/>
    <cellStyle name="_Для Ф_25_апель2007(опер.)Н" xfId="3987"/>
    <cellStyle name="_Для Ф_25_апель2007(опер.)Н_СМЕТА_УР" xfId="3988"/>
    <cellStyle name="_Для Ф_25_апель2007(опер.)Н_СМЕТА_УР 2" xfId="3989"/>
    <cellStyle name="_Для ФП" xfId="3990"/>
    <cellStyle name="_Для ФП (1 кв.) (2)" xfId="3991"/>
    <cellStyle name="_Для ФП (1 кв.) (2)_СМЕТА_УР" xfId="3992"/>
    <cellStyle name="_Для ФП (1 кв.) (2)_СМЕТА_УР 2" xfId="3993"/>
    <cellStyle name="_Для ФП (3 кв.план)" xfId="3994"/>
    <cellStyle name="_Для ФП (3 кв.план)_СМЕТА_УР" xfId="3995"/>
    <cellStyle name="_Для ФП (3 кв.план)_СМЕТА_УР 2" xfId="3996"/>
    <cellStyle name="_Для ФП_СМЕТА_УР" xfId="3997"/>
    <cellStyle name="_Для ФП_СМЕТА_УР 2" xfId="3998"/>
    <cellStyle name="_днс мат" xfId="3999"/>
    <cellStyle name="_днс мат_СМЕТА_УР" xfId="4000"/>
    <cellStyle name="_днс мат_СМЕТА_УР 2" xfId="4001"/>
    <cellStyle name="_добыча" xfId="4002"/>
    <cellStyle name="_Дозакл 5 мес.2000" xfId="4003"/>
    <cellStyle name="_Дозакл 5 мес.2000 2" xfId="4004"/>
    <cellStyle name="_Дозакл 5 мес.2000 3" xfId="4005"/>
    <cellStyle name="_док-ты БК-10 06г 1" xfId="4006"/>
    <cellStyle name="_док-ты БК-10 06г 1_СМЕТА_УР" xfId="4007"/>
    <cellStyle name="_док-ты БК-10 06г 1_СМЕТА_УР 2" xfId="4008"/>
    <cellStyle name="_Доп вопросы" xfId="4009"/>
    <cellStyle name="_Доп вопросы 01 07" xfId="4010"/>
    <cellStyle name="_Доп вопросы 01 07_СМЕТА_УР" xfId="4011"/>
    <cellStyle name="_Доп вопросы 01 07_СМЕТА_УР 2" xfId="4012"/>
    <cellStyle name="_Доп вопросы 08 07" xfId="4013"/>
    <cellStyle name="_Доп вопросы 08 07_СМЕТА_УР" xfId="4014"/>
    <cellStyle name="_Доп вопросы 08 07_СМЕТА_УР 2" xfId="4015"/>
    <cellStyle name="_Доп вопросы 27 06" xfId="4016"/>
    <cellStyle name="_Доп вопросы 27 06_СМЕТА_УР" xfId="4017"/>
    <cellStyle name="_Доп вопросы 27 06_СМЕТА_УР 2" xfId="4018"/>
    <cellStyle name="_Доп вопросы_СМЕТА_УР" xfId="4019"/>
    <cellStyle name="_Доп вопросы_СМЕТА_УР 2" xfId="4020"/>
    <cellStyle name="_доп.затраты на мобилизацию бурения" xfId="4021"/>
    <cellStyle name="_доп.затраты на мобилизацию бурения_СМЕТА_УР" xfId="4022"/>
    <cellStyle name="_доп.затраты на мобилизацию бурения_СМЕТА_УР 2" xfId="4023"/>
    <cellStyle name="_доп.согл дог136  5 ПОС после ПСО" xfId="4024"/>
    <cellStyle name="_доп.согл дог136  5 ПОС после ПСО_СМЕТА_УР" xfId="4025"/>
    <cellStyle name="_доп.согл дог136  5 ПОС после ПСО_СМЕТА_УР 2" xfId="4026"/>
    <cellStyle name="_дополнение к Ф-2-3" xfId="4027"/>
    <cellStyle name="_дополнение к Ф-2-3_СМЕТА_УР" xfId="4028"/>
    <cellStyle name="_дополнение к Ф-2-3_СМЕТА_УР 2" xfId="4029"/>
    <cellStyle name="_Доход" xfId="4030"/>
    <cellStyle name="_Доход_СМЕТА_УР" xfId="4031"/>
    <cellStyle name="_Доход_СМЕТА_УР 2" xfId="4032"/>
    <cellStyle name="_Доходный ТЦ и РМЦ_01.05 (итог)" xfId="4033"/>
    <cellStyle name="_Доходный ТЦ и РМЦ_01.05 (итог)_СМЕТА_УР" xfId="4034"/>
    <cellStyle name="_Доходный ТЦ и РМЦ_01.05 (итог)_СМЕТА_УР 2" xfId="4035"/>
    <cellStyle name="_ЕСЭ_Баланс (энергетика)" xfId="4036"/>
    <cellStyle name="_ЕСЭ_Баланс (энергетика) 2" xfId="4037"/>
    <cellStyle name="_ЕСЭ_Баланс (энергетика) 3" xfId="4038"/>
    <cellStyle name="_Еханый капитал" xfId="4039"/>
    <cellStyle name="_Еханый капитал_СМЕТА_УР" xfId="4040"/>
    <cellStyle name="_Еханый капитал_СМЕТА_УР 2" xfId="4041"/>
    <cellStyle name="_Замечания_ЛП" xfId="4042"/>
    <cellStyle name="_Замечания_ЛП_СМЕТА_УР" xfId="4043"/>
    <cellStyle name="_Замечания_ЛП_СМЕТА_УР 2" xfId="4044"/>
    <cellStyle name="_ЗАО Алнас Н 21.01.08" xfId="4045"/>
    <cellStyle name="_ЗАО Алнас Н 21.01.08_СМЕТА_УР" xfId="4046"/>
    <cellStyle name="_ЗАО Алнас Н 21.01.08_СМЕТА_УР 2" xfId="4047"/>
    <cellStyle name="_Запасы " xfId="4048"/>
    <cellStyle name="_Запасы _СМЕТА_УР" xfId="4049"/>
    <cellStyle name="_Запасы _СМЕТА_УР 2" xfId="4050"/>
    <cellStyle name="_Затратный_.." xfId="4051"/>
    <cellStyle name="_Затратный_.._СМЕТА_УР" xfId="4052"/>
    <cellStyle name="_Затратный_.._СМЕТА_УР 2" xfId="4053"/>
    <cellStyle name="_Затратный_А-Связь_01.10.05_2" xfId="4054"/>
    <cellStyle name="_Затратный_А-Связь_01.10.05_2_СМЕТА_УР" xfId="4055"/>
    <cellStyle name="_Затратный_А-Связь_01.10.05_2_СМЕТА_УР 2" xfId="4056"/>
    <cellStyle name="_Затратный_КО_итоги" xfId="4057"/>
    <cellStyle name="_Затратный_КО_итоги_СМЕТА_УР" xfId="4058"/>
    <cellStyle name="_Затратный_КО_итоги_СМЕТА_УР 2" xfId="4059"/>
    <cellStyle name="_Затратный_МЗ_Сводный" xfId="4060"/>
    <cellStyle name="_Затратный_МЗ_Сводный_СМЕТА_УР" xfId="4061"/>
    <cellStyle name="_Затратный_МЗ_Сводный_СМЕТА_УР 2" xfId="4062"/>
    <cellStyle name="_Затратный_Олкон_итоги" xfId="4063"/>
    <cellStyle name="_Затратный_Олкон_итоги_СМЕТА_УР" xfId="4064"/>
    <cellStyle name="_Затратный_Олкон_итоги_СМЕТА_УР 2" xfId="4065"/>
    <cellStyle name="_Затратный_СУЭК" xfId="4066"/>
    <cellStyle name="_Затратный_СУЭК_СМЕТА_УР" xfId="4067"/>
    <cellStyle name="_Затратный_СУЭК_СМЕТА_УР 2" xfId="4068"/>
    <cellStyle name="_Затраты на ИТ 2003 реальные" xfId="4069"/>
    <cellStyle name="_Затраты на ИТ 2003 реальные_СМЕТА_УР" xfId="4070"/>
    <cellStyle name="_Затраты на ИТ 2003 реальные_СМЕТА_УР 2" xfId="4071"/>
    <cellStyle name="_Затраты на ИТ 2004" xfId="4072"/>
    <cellStyle name="_Затраты на ИТ 2004_СМЕТА_УР" xfId="4073"/>
    <cellStyle name="_Затраты на ИТ 2004_СМЕТА_УР 2" xfId="4074"/>
    <cellStyle name="_заявки по ЦБПО на 2 пол" xfId="4075"/>
    <cellStyle name="_заявки по ЦБПО на 2 пол_СМЕТА_УР" xfId="4076"/>
    <cellStyle name="_заявки по ЦБПО на 2 пол_СМЕТА_УР 2" xfId="4077"/>
    <cellStyle name="_ИБ Здоровье март, 1 кв., год 2006" xfId="4078"/>
    <cellStyle name="_ИБ Здоровье март, 1 кв., год 2006_СМЕТА_УР" xfId="4079"/>
    <cellStyle name="_ИБ Здоровье март, 1 кв., год 2006_СМЕТА_УР 2" xfId="4080"/>
    <cellStyle name="_ИБП Транспорт 05" xfId="4081"/>
    <cellStyle name="_ИБП Транспорт 05_СМЕТА_УР" xfId="4082"/>
    <cellStyle name="_ИБП Транспорт 05_СМЕТА_УР 2" xfId="4083"/>
    <cellStyle name="_ИНВЕСТИЦИОНКА_2007" xfId="4084"/>
    <cellStyle name="_Инвест-проект (стенд ЭЦН)" xfId="4085"/>
    <cellStyle name="_Инвест-проект (стенд ЭЦН)_СМЕТА_УР" xfId="4086"/>
    <cellStyle name="_Инвест-проект (стенд ЭЦН)_СМЕТА_УР 2" xfId="4087"/>
    <cellStyle name="_ИрЭ_файл1_декабрь 2003" xfId="4088"/>
    <cellStyle name="_ИрЭ_файл1_декабрь 2003 2" xfId="4089"/>
    <cellStyle name="_ИрЭ_файл1_декабрь 2003 3" xfId="4090"/>
    <cellStyle name="_ИрЭ_файл1_декабрь 2003_СМЕТА_УР" xfId="4091"/>
    <cellStyle name="_ИрЭ_файл1_декабрь 2003_СМЕТА_УР 2" xfId="4092"/>
    <cellStyle name="_Исолнение БДДС в декабре 2006" xfId="4093"/>
    <cellStyle name="_Исолнение БДДС в декабре 2006_СМЕТА_УР" xfId="4094"/>
    <cellStyle name="_Исолнение БДДС в декабре 2006_СМЕТА_УР 2" xfId="4095"/>
    <cellStyle name="_ИспМощн" xfId="4096"/>
    <cellStyle name="_ИспМощн 2" xfId="4097"/>
    <cellStyle name="_ИспМощн 3" xfId="4098"/>
    <cellStyle name="_ИспМощн_forms v.2~95" xfId="4099"/>
    <cellStyle name="_ИспМощн_forms v.2~95 2" xfId="4100"/>
    <cellStyle name="_ИспМощн_forms v.2~95 3" xfId="4101"/>
    <cellStyle name="_ИспМощн_forms v.21~95" xfId="4102"/>
    <cellStyle name="_ИспМощн_forms v.21~95 2" xfId="4103"/>
    <cellStyle name="_ИспМощн_forms v.21~95 3" xfId="4104"/>
    <cellStyle name="_ИспМощн_forms v.3~95" xfId="4105"/>
    <cellStyle name="_ИспМощн_forms v.3~95 2" xfId="4106"/>
    <cellStyle name="_ИспМощн_forms v.3~95 3" xfId="4107"/>
    <cellStyle name="_ИспМощн_forms v.К21~95" xfId="4108"/>
    <cellStyle name="_ИспМощн_forms v.К21~95 2" xfId="4109"/>
    <cellStyle name="_ИспМощн_forms v.К21~95 3" xfId="4110"/>
    <cellStyle name="_ИспМощн_БизнесАНХК_2000" xfId="4111"/>
    <cellStyle name="_ИспМощн_БизнесАНХК_2000 2" xfId="4112"/>
    <cellStyle name="_ИспМощн_БизнесАНХК_2000 3" xfId="4113"/>
    <cellStyle name="_ИспМощн_Б-п 2000" xfId="4114"/>
    <cellStyle name="_ИспМощн_Б-п 2000 2" xfId="4115"/>
    <cellStyle name="_ИспМощн_Б-п 2000 3" xfId="4116"/>
    <cellStyle name="_ИспМощн_Б-П2000" xfId="4117"/>
    <cellStyle name="_ИспМощн_Б-П2000 2" xfId="4118"/>
    <cellStyle name="_ИспМощн_Б-П2000 3" xfId="4119"/>
    <cellStyle name="_ИспМощн_Наша форма б.плана" xfId="4120"/>
    <cellStyle name="_ИспМощн_Наша форма б.плана 2" xfId="4121"/>
    <cellStyle name="_ИспМощн_Наша форма б.плана 3" xfId="4122"/>
    <cellStyle name="_ИспМощн_ПИ-1" xfId="4123"/>
    <cellStyle name="_ИспМощн_ПИ-1 2" xfId="4124"/>
    <cellStyle name="_ИспМощн_ПИ-1 3" xfId="4125"/>
    <cellStyle name="_ИСПОЛНЕНИЕ БДДС В НОЯБРЕ  2006" xfId="4126"/>
    <cellStyle name="_ИСПОЛНЕНИЕ БДДС В НОЯБРЕ  2006_СМЕТА_УР" xfId="4127"/>
    <cellStyle name="_ИСПОЛНЕНИЕ БДДС В НОЯБРЕ  2006_СМЕТА_УР 2" xfId="4128"/>
    <cellStyle name="_Исполнение БДДС ОАО ОЭМК за октябрь 2006 года" xfId="4129"/>
    <cellStyle name="_Исполнение БДДС ОАО ОЭМК за октябрь 2006 года_СМЕТА_УР" xfId="4130"/>
    <cellStyle name="_Исполнение БДДС ОАО ОЭМК за октябрь 2006 года_СМЕТА_УР 2" xfId="4131"/>
    <cellStyle name="_Исполнение плана платежей за 01.09.06" xfId="4132"/>
    <cellStyle name="_Исполнение плана платежей за 01.09.06_СМЕТА_УР" xfId="4133"/>
    <cellStyle name="_Исполнение плана платежей за 01.09.06_СМЕТА_УР 2" xfId="4134"/>
    <cellStyle name="_исполнение целевых 6 мес" xfId="4135"/>
    <cellStyle name="_исполнение целевых 6 мес_СМЕТА_УР" xfId="4136"/>
    <cellStyle name="_исполнение целевых 6 мес_СМЕТА_УР 2" xfId="4137"/>
    <cellStyle name="_ИТиАС Бюджет опер расх ВТК 2008-2018" xfId="4138"/>
    <cellStyle name="_ИТиАС Бюджет опер расх ВТК 2008-2018_СМЕТА_УР" xfId="4139"/>
    <cellStyle name="_ИТиАС Бюджет опер расх ВТК 2008-2018_СМЕТА_УР 2" xfId="4140"/>
    <cellStyle name="_ИТЦ ППП план сентябрь 2003 версия 250803" xfId="4141"/>
    <cellStyle name="_ИТЦ ППП план сентябрь 2003 версия 250803 2" xfId="4142"/>
    <cellStyle name="_ИТЦ ППП план сентябрь 2003 версия 250803 3" xfId="4143"/>
    <cellStyle name="_ИТЦ ППП план сентябрь 2003 версия 250803_СМЕТА_УР" xfId="4144"/>
    <cellStyle name="_ИТЦ ППП план сентябрь 2003 версия 250803_СМЕТА_УР 2" xfId="4145"/>
    <cellStyle name="_июль" xfId="4146"/>
    <cellStyle name="_Июль 03 07 " xfId="4147"/>
    <cellStyle name="_Июль 03 07  (2)" xfId="4148"/>
    <cellStyle name="_Июль 03 07  (2)_СМЕТА_УР" xfId="4149"/>
    <cellStyle name="_Июль 03 07  (2)_СМЕТА_УР 2" xfId="4150"/>
    <cellStyle name="_Июль 03 07 _СМЕТА_УР" xfId="4151"/>
    <cellStyle name="_Июль 03 07 _СМЕТА_УР 2" xfId="4152"/>
    <cellStyle name="_Июль 03.07." xfId="4153"/>
    <cellStyle name="_Июль 03.07._СМЕТА_УР" xfId="4154"/>
    <cellStyle name="_Июль 03.07._СМЕТА_УР 2" xfId="4155"/>
    <cellStyle name="_Июль 03.07_13-00." xfId="4156"/>
    <cellStyle name="_Июль 03.07_13-00._СМЕТА_УР" xfId="4157"/>
    <cellStyle name="_Июль 03.07_13-00._СМЕТА_УР 2" xfId="4158"/>
    <cellStyle name="_июль факт" xfId="4159"/>
    <cellStyle name="_июль факт 2" xfId="4160"/>
    <cellStyle name="_июль факт 3" xfId="4161"/>
    <cellStyle name="_июль_СМЕТА_УР" xfId="4162"/>
    <cellStyle name="_июль_СМЕТА_УР 2" xfId="4163"/>
    <cellStyle name="_К по УИК" xfId="4164"/>
    <cellStyle name="_К по УИК_СМЕТА_УР" xfId="4165"/>
    <cellStyle name="_К по УИК_СМЕТА_УР 2" xfId="4166"/>
    <cellStyle name="_К слайду прибыль до НО (2)" xfId="4167"/>
    <cellStyle name="_К слайду прибыль до НО (2)_СМЕТА_УР" xfId="4168"/>
    <cellStyle name="_К слайду прибыль до НО (2)_СМЕТА_УР 2" xfId="4169"/>
    <cellStyle name="_Калькуляция" xfId="4170"/>
    <cellStyle name="_Калькуляция_СМЕТА_УР" xfId="4171"/>
    <cellStyle name="_Калькуляция_СМЕТА_УР 2" xfId="4172"/>
    <cellStyle name="_Кап.вл.  2008-15,01,08" xfId="4173"/>
    <cellStyle name="_Кап.вл.  2008-15,01,08_СМЕТА_УР" xfId="4174"/>
    <cellStyle name="_Кап.вл.  2008-15,01,08_СМЕТА_УР 2" xfId="4175"/>
    <cellStyle name="_Кап.вложения 2006г. ожид. по новой форме_ИННА" xfId="4176"/>
    <cellStyle name="_Кап.вложения 2006г. ожид. по новой форме_ИННА_СМЕТА_УР" xfId="4177"/>
    <cellStyle name="_Кап.вложения 2006г. ожид. по новой форме_ИННА_СМЕТА_УР 2" xfId="4178"/>
    <cellStyle name="_Кап_вложения" xfId="4179"/>
    <cellStyle name="_Кап_вложения_СМЕТА_УР" xfId="4180"/>
    <cellStyle name="_Кап_вложения_СМЕТА_УР 2" xfId="4181"/>
    <cellStyle name="_Капвложения" xfId="4182"/>
    <cellStyle name="_Капвложения_СМЕТА_УР" xfId="4183"/>
    <cellStyle name="_Капвложения_СМЕТА_УР 2" xfId="4184"/>
    <cellStyle name="_Капекс в альбом" xfId="4185"/>
    <cellStyle name="_Капекс в альбом 2" xfId="4186"/>
    <cellStyle name="_Капекс в альбом 3" xfId="4187"/>
    <cellStyle name="_Капиталка 2006  Русснефть" xfId="4188"/>
    <cellStyle name="_Капиталка 2006  Русснефть 2" xfId="4189"/>
    <cellStyle name="_Капиталка 2006  Русснефть 3" xfId="4190"/>
    <cellStyle name="_Капы с расшифровками" xfId="4191"/>
    <cellStyle name="_Капы с расшифровками 2" xfId="4192"/>
    <cellStyle name="_Капы с расшифровками 3" xfId="4193"/>
    <cellStyle name="_Капы с расшифровками_НМЗ Альбом форм бюджета 2008 г- 01,11,07" xfId="4194"/>
    <cellStyle name="_Капы с расшифровками_НМЗ Альбом форм бюджета 2008 г- 01,11,07 2" xfId="4195"/>
    <cellStyle name="_Капы с расшифровками_НМЗ Альбом форм бюджета 2008 г- 01,11,07 3" xfId="4196"/>
    <cellStyle name="_Капы с расшифровками_НМЗ Альбом форм бюджета 2008 г- 08,11,07" xfId="4197"/>
    <cellStyle name="_Капы с расшифровками_НМЗ Альбом форм бюджета 2008 г- 08,11,07 2" xfId="4198"/>
    <cellStyle name="_Капы с расшифровками_НМЗ Альбом форм бюджета 2008 г- 08,11,07 3" xfId="4199"/>
    <cellStyle name="_Капы с расшифровками_ПРОГНОЗНЫЙ БАЛАНС (форма)" xfId="4200"/>
    <cellStyle name="_Капы с расшифровками_ПРОГНОЗНЫЙ БАЛАНС (форма) 2" xfId="4201"/>
    <cellStyle name="_Капы с расшифровками_ПРОГНОЗНЫЙ БАЛАНС (форма) 3" xfId="4202"/>
    <cellStyle name="_Капы с расшифровками_ПРОГНОЗНЫЙ БАЛАНС (форма)_СМЕТА_УР" xfId="4203"/>
    <cellStyle name="_Капы с расшифровками_ПРОГНОЗНЫЙ БАЛАНС (форма)_СМЕТА_УР 2" xfId="4204"/>
    <cellStyle name="_Капы с расшифровками_СМЕТА_УР" xfId="4205"/>
    <cellStyle name="_Капы с расшифровками_СМЕТА_УР 2" xfId="4206"/>
    <cellStyle name="_КВ для презентации (2)" xfId="4207"/>
    <cellStyle name="_КВ для презентации (2)_СМЕТА_УР" xfId="4208"/>
    <cellStyle name="_КВ для презентации (2)_СМЕТА_УР 2" xfId="4209"/>
    <cellStyle name="_КВ-2004г свод" xfId="4210"/>
    <cellStyle name="_КВ-2004г свод_СМЕТА_УР" xfId="4211"/>
    <cellStyle name="_КВ-2004г свод_СМЕТА_УР 2" xfId="4212"/>
    <cellStyle name="_КДФТ Лемпино материалы и оборудование" xfId="4213"/>
    <cellStyle name="_КДФТ Лемпино материалы и оборудование_СМЕТА_УР" xfId="4214"/>
    <cellStyle name="_КДФТ Лемпино материалы и оборудование_СМЕТА_УР 2" xfId="4215"/>
    <cellStyle name="_КИП формат" xfId="4216"/>
    <cellStyle name="_КИП формат 2" xfId="4217"/>
    <cellStyle name="_КИП формат 3" xfId="4218"/>
    <cellStyle name="_Книга БДР 4 кв" xfId="4219"/>
    <cellStyle name="_Книга БДР 4 кв_СМЕТА_УР" xfId="4220"/>
    <cellStyle name="_Книга БДР 4 кв_СМЕТА_УР 2" xfId="4221"/>
    <cellStyle name="_Книга1" xfId="4222"/>
    <cellStyle name="_Книга1 (1)" xfId="4223"/>
    <cellStyle name="_Книга1 (1)_1" xfId="4224"/>
    <cellStyle name="_Книга1 (1)_1_СМЕТА_УР" xfId="4225"/>
    <cellStyle name="_Книга1 (1)_1_СМЕТА_УР 2" xfId="4226"/>
    <cellStyle name="_Книга1 (1)_СМЕТА_УР" xfId="4227"/>
    <cellStyle name="_Книга1 (1)_СМЕТА_УР 2" xfId="4228"/>
    <cellStyle name="_Книга1 (2)" xfId="4229"/>
    <cellStyle name="_Книга1 (2)_План_2008г _БДР_222" xfId="4230"/>
    <cellStyle name="_Книга1 (2)_План_2008г _БДР_222_СМЕТА_УР" xfId="4231"/>
    <cellStyle name="_Книга1 (2)_План_2008г _БДР_222_СМЕТА_УР 2" xfId="4232"/>
    <cellStyle name="_Книга1 (2)_План_2008г._БДР" xfId="4233"/>
    <cellStyle name="_Книга1 (2)_План_2008г._БДР_СМЕТА_УР" xfId="4234"/>
    <cellStyle name="_Книга1 (2)_План_2008г._БДР_СМЕТА_УР 2" xfId="4235"/>
    <cellStyle name="_Книга1 (2)_СМЕТА_УР" xfId="4236"/>
    <cellStyle name="_Книга1 (2)_СМЕТА_УР 2" xfId="4237"/>
    <cellStyle name="_Книга1 (21)" xfId="4238"/>
    <cellStyle name="_Книга1 (21)_СМЕТА_УР" xfId="4239"/>
    <cellStyle name="_Книга1 (21)_СМЕТА_УР 2" xfId="4240"/>
    <cellStyle name="_Книга1 (3)" xfId="4241"/>
    <cellStyle name="_Книга1 (3)_СМЕТА_УР" xfId="4242"/>
    <cellStyle name="_Книга1 (3)_СМЕТА_УР 2" xfId="4243"/>
    <cellStyle name="_Книга1 (5)" xfId="4244"/>
    <cellStyle name="_Книга1 (5)_СМЕТА_УР" xfId="4245"/>
    <cellStyle name="_Книга1 (5)_СМЕТА_УР 2" xfId="4246"/>
    <cellStyle name="_Книга1 (6)" xfId="4247"/>
    <cellStyle name="_Книга1 (6)_СМЕТА_УР" xfId="4248"/>
    <cellStyle name="_Книга1 (6)_СМЕТА_УР 2" xfId="4249"/>
    <cellStyle name="_Книга1 (7)" xfId="4250"/>
    <cellStyle name="_Книга1 (7)_СМЕТА_УР" xfId="4251"/>
    <cellStyle name="_Книга1 (7)_СМЕТА_УР 2" xfId="4252"/>
    <cellStyle name="_Книга1 (8)" xfId="4253"/>
    <cellStyle name="_Книга1 (8)_СМЕТА_УР" xfId="4254"/>
    <cellStyle name="_Книга1 (8)_СМЕТА_УР 2" xfId="4255"/>
    <cellStyle name="_Книга1.Новая прогр.подг. 2003г" xfId="4256"/>
    <cellStyle name="_Книга1.Новая прогр.подг. 2003г_СМЕТА_УР" xfId="4257"/>
    <cellStyle name="_Книга1.Новая прогр.подг. 2003г_СМЕТА_УР 2" xfId="4258"/>
    <cellStyle name="_Книга1_БМ_ИЖНМ_2008_04.07_last_version" xfId="4259"/>
    <cellStyle name="_Книга1_БМ_ИЖНМ_2008_04.07_last_version_СМЕТА_УР" xfId="4260"/>
    <cellStyle name="_Книга1_БМ_ИЖНМ_2008_04.07_last_version_СМЕТА_УР 2" xfId="4261"/>
    <cellStyle name="_Книга1_Смета расходов из прибыли  ОАС" xfId="4262"/>
    <cellStyle name="_Книга1_Смета расходов из прибыли  ОАС_СМЕТА_УР" xfId="4263"/>
    <cellStyle name="_Книга1_Смета расходов из прибыли  ОАС_СМЕТА_УР 2" xfId="4264"/>
    <cellStyle name="_Книга1_СМЕТА_УР" xfId="4265"/>
    <cellStyle name="_Книга1_СМЕТА_УР 2" xfId="4266"/>
    <cellStyle name="_Книга1_Соц. программа" xfId="4267"/>
    <cellStyle name="_Книга1_Соц. программа_СМЕТА_УР" xfId="4268"/>
    <cellStyle name="_Книга1_Соц. программа_СМЕТА_УР 2" xfId="4269"/>
    <cellStyle name="_Книга1_Социальная программа на 2004год" xfId="4270"/>
    <cellStyle name="_Книга1_Социальная программа на 2004год_СМЕТА_УР" xfId="4271"/>
    <cellStyle name="_Книга1_Социальная программа на 2004год_СМЕТА_УР 2" xfId="4272"/>
    <cellStyle name="_Книга1_Формат отчетности 1" xfId="4273"/>
    <cellStyle name="_Книга1_Формат отчетности 1_СМЕТА_УР" xfId="4274"/>
    <cellStyle name="_Книга1_Формат отчетности 1_СМЕТА_УР 2" xfId="4275"/>
    <cellStyle name="_Книга1_Формы соц. отчетов для Юрченко" xfId="4276"/>
    <cellStyle name="_Книга1_Формы соц. отчетов для Юрченко_СМЕТА_УР" xfId="4277"/>
    <cellStyle name="_Книга1_Формы соц. отчетов для Юрченко_СМЕТА_УР 2" xfId="4278"/>
    <cellStyle name="_Книга11" xfId="4279"/>
    <cellStyle name="_Книга11_Дайджест 2003-2004 гг." xfId="4280"/>
    <cellStyle name="_Книга11_Дайджест 2003-2004 гг._01.04.06-01.10.06 Распред. ср-в ЛГОК 20.10.06" xfId="4281"/>
    <cellStyle name="_Книга11_Дайджест 2003-2004 гг._01.04.06-01.10.06 Распред. ср-в ЛГОК 20.10.06_СМЕТА_УР" xfId="4282"/>
    <cellStyle name="_Книга11_Дайджест 2003-2004 гг._01.04.06-01.10.06 Распред. ср-в ЛГОК 20.10.06_СМЕТА_УР 2" xfId="4283"/>
    <cellStyle name="_Книга11_Дайджест 2003-2004 гг._01.04.06-01.10.06 Распред. ср-в ОЭМК 20.10.06" xfId="4284"/>
    <cellStyle name="_Книга11_Дайджест 2003-2004 гг._01.04.06-01.10.06 Распред. ср-в ОЭМК 20.10.06_СМЕТА_УР" xfId="4285"/>
    <cellStyle name="_Книга11_Дайджест 2003-2004 гг._01.04.06-01.10.06 Распред. ср-в ОЭМК 20.10.06_СМЕТА_УР 2" xfId="4286"/>
    <cellStyle name="_Книга11_Дайджест 2003-2004 гг._2007 + год " xfId="4287"/>
    <cellStyle name="_Книга11_Дайджест 2003-2004 гг._2007 + год _СМЕТА_УР" xfId="4288"/>
    <cellStyle name="_Книга11_Дайджест 2003-2004 гг._2007 + год _СМЕТА_УР 2" xfId="4289"/>
    <cellStyle name="_Книга11_Дайджест 2003-2004 гг._2007 г год план (фин.часть)" xfId="4290"/>
    <cellStyle name="_Книга11_Дайджест 2003-2004 гг._2007 г год план (фин.часть)_СМЕТА_УР" xfId="4291"/>
    <cellStyle name="_Книга11_Дайджест 2003-2004 гг._2007 г год план (фин.часть)_СМЕТА_УР 2" xfId="4292"/>
    <cellStyle name="_Книга11_Дайджест 2003-2004 гг._2007 год " xfId="4293"/>
    <cellStyle name="_Книга11_Дайджест 2003-2004 гг._2007 год _СМЕТА_УР" xfId="4294"/>
    <cellStyle name="_Книга11_Дайджест 2003-2004 гг._2007 год _СМЕТА_УР 2" xfId="4295"/>
    <cellStyle name="_Книга11_Дайджест 2003-2004 гг._2007 измен 11.12.06 2 вар " xfId="4296"/>
    <cellStyle name="_Книга11_Дайджест 2003-2004 гг._2007 измен 11.12.06 2 вар _СМЕТА_УР" xfId="4297"/>
    <cellStyle name="_Книга11_Дайджест 2003-2004 гг._2007 измен 11.12.06 2 вар _СМЕТА_УР 2" xfId="4298"/>
    <cellStyle name="_Книга11_Дайджест 2003-2004 гг._25 разделы баланса раб (21.08.06)" xfId="4299"/>
    <cellStyle name="_Книга11_Дайджест 2003-2004 гг._25 разделы баланса раб (21.08.06)_СМЕТА_УР" xfId="4300"/>
    <cellStyle name="_Книга11_Дайджест 2003-2004 гг._25 разделы баланса раб (21.08.06)_СМЕТА_УР 2" xfId="4301"/>
    <cellStyle name="_Книга11_Дайджест 2003-2004 гг._28-30 (1)" xfId="4302"/>
    <cellStyle name="_Книга11_Дайджест 2003-2004 гг._28-30 (1)_СМЕТА_УР" xfId="4303"/>
    <cellStyle name="_Книга11_Дайджест 2003-2004 гг._28-30 (1)_СМЕТА_УР 2" xfId="4304"/>
    <cellStyle name="_Книга11_Дайджест 2003-2004 гг._29 форма 12 месяцев" xfId="4305"/>
    <cellStyle name="_Книга11_Дайджест 2003-2004 гг._29 форма 12 месяцев_СМЕТА_УР" xfId="4306"/>
    <cellStyle name="_Книга11_Дайджест 2003-2004 гг._29 форма 12 месяцев_СМЕТА_УР 2" xfId="4307"/>
    <cellStyle name="_Книга11_Дайджест 2003-2004 гг._30" xfId="4308"/>
    <cellStyle name="_Книга11_Дайджест 2003-2004 гг._30 форма с фактом за декабрь" xfId="4309"/>
    <cellStyle name="_Книга11_Дайджест 2003-2004 гг._30 форма с фактом за декабрь_СМЕТА_УР" xfId="4310"/>
    <cellStyle name="_Книга11_Дайджест 2003-2004 гг._30 форма с фактом за декабрь_СМЕТА_УР 2" xfId="4311"/>
    <cellStyle name="_Книга11_Дайджест 2003-2004 гг._30 форма с фактом за ноябрь" xfId="4312"/>
    <cellStyle name="_Книга11_Дайджест 2003-2004 гг._30 форма с фактом за ноябрь_СМЕТА_УР" xfId="4313"/>
    <cellStyle name="_Книга11_Дайджест 2003-2004 гг._30 форма с фактом за ноябрь_СМЕТА_УР 2" xfId="4314"/>
    <cellStyle name="_Книга11_Дайджест 2003-2004 гг._30_СМЕТА_УР" xfId="4315"/>
    <cellStyle name="_Книга11_Дайджест 2003-2004 гг._30_СМЕТА_УР 2" xfId="4316"/>
    <cellStyle name="_Книга11_Дайджест 2003-2004 гг._8" xfId="4317"/>
    <cellStyle name="_Книга11_Дайджест 2003-2004 гг._8_СМЕТА_УР" xfId="4318"/>
    <cellStyle name="_Книга11_Дайджест 2003-2004 гг._8_СМЕТА_УР 2" xfId="4319"/>
    <cellStyle name="_Книга11_Дайджест 2003-2004 гг._№13, №14" xfId="4320"/>
    <cellStyle name="_Книга11_Дайджест 2003-2004 гг._№13, №14 от 15.12.2006" xfId="4321"/>
    <cellStyle name="_Книга11_Дайджест 2003-2004 гг._№13, №14 от 15.12.2006_СМЕТА_УР" xfId="4322"/>
    <cellStyle name="_Книга11_Дайджест 2003-2004 гг._№13, №14 от 15.12.2006_СМЕТА_УР 2" xfId="4323"/>
    <cellStyle name="_Книга11_Дайджест 2003-2004 гг._№13, №14_СМЕТА_УР" xfId="4324"/>
    <cellStyle name="_Книга11_Дайджест 2003-2004 гг._№13, №14_СМЕТА_УР 2" xfId="4325"/>
    <cellStyle name="_Книга11_Дайджест 2003-2004 гг._№26 измен 15.12.06 4 вар " xfId="4326"/>
    <cellStyle name="_Книга11_Дайджест 2003-2004 гг._№26 измен 15.12.06 4 вар _СМЕТА_УР" xfId="4327"/>
    <cellStyle name="_Книга11_Дайджест 2003-2004 гг._№26 измен 15.12.06 4 вар _СМЕТА_УР 2" xfId="4328"/>
    <cellStyle name="_Книга11_Дайджест 2003-2004 гг._БП  07 г. (нов.форма) 2" xfId="4329"/>
    <cellStyle name="_Книга11_Дайджест 2003-2004 гг._БП  07 г. (нов.форма) 2_СМЕТА_УР" xfId="4330"/>
    <cellStyle name="_Книга11_Дайджест 2003-2004 гг._БП  07 г. (нов.форма) 2_СМЕТА_УР 2" xfId="4331"/>
    <cellStyle name="_Книга11_Дайджест 2003-2004 гг._Динамика Свод_Бизнес_MGOK 27_07_06" xfId="4332"/>
    <cellStyle name="_Книга11_Дайджест 2003-2004 гг._Динамика Свод_Бизнес_MGOK 27_07_06_СМЕТА_УР" xfId="4333"/>
    <cellStyle name="_Книга11_Дайджест 2003-2004 гг._Динамика Свод_Бизнес_MGOK 27_07_06_СМЕТА_УР 2" xfId="4334"/>
    <cellStyle name="_Книга11_Дайджест 2003-2004 гг._Запрос МИ Менеджмент 18 08 06 (новый формат)" xfId="4335"/>
    <cellStyle name="_Книга11_Дайджест 2003-2004 гг._Запрос МИ Менеджмент 18 08 06 (новый формат)_СМЕТА_УР" xfId="4336"/>
    <cellStyle name="_Книга11_Дайджест 2003-2004 гг._Запрос МИ Менеджмент 18 08 06 (новый формат)_СМЕТА_УР 2" xfId="4337"/>
    <cellStyle name="_Книга11_Дайджест 2003-2004 гг._Книга БДР 4 кв" xfId="4338"/>
    <cellStyle name="_Книга11_Дайджест 2003-2004 гг._Книга БДР 4 кв_СМЕТА_УР" xfId="4339"/>
    <cellStyle name="_Книга11_Дайджест 2003-2004 гг._Книга БДР 4 кв_СМЕТА_УР 2" xfId="4340"/>
    <cellStyle name="_Книга11_Дайджест 2003-2004 гг._Книга1" xfId="4341"/>
    <cellStyle name="_Книга11_Дайджест 2003-2004 гг._Книга1 (1)" xfId="4342"/>
    <cellStyle name="_Книга11_Дайджест 2003-2004 гг._Книга1 (1)_СМЕТА_УР" xfId="4343"/>
    <cellStyle name="_Книга11_Дайджест 2003-2004 гг._Книга1 (1)_СМЕТА_УР 2" xfId="4344"/>
    <cellStyle name="_Книга11_Дайджест 2003-2004 гг._Книга1_СМЕТА_УР" xfId="4345"/>
    <cellStyle name="_Книга11_Дайджест 2003-2004 гг._Книга1_СМЕТА_УР 2" xfId="4346"/>
    <cellStyle name="_Книга11_Дайджест 2003-2004 гг._Комплект документов - план на 2007 год - фин.часть 8.12.06 (укороч.)" xfId="4347"/>
    <cellStyle name="_Книга11_Дайджест 2003-2004 гг._Комплект документов - план на 2007 год - фин.часть 8.12.06 (укороч.)_СМЕТА_УР" xfId="4348"/>
    <cellStyle name="_Книга11_Дайджест 2003-2004 гг._Комплект документов - план на 2007 год - фин.часть 8.12.06 (укороч.)_СМЕТА_УР 2" xfId="4349"/>
    <cellStyle name="_Книга11_Дайджест 2003-2004 гг._Новые формы Дивизиона_3кв.2007" xfId="4350"/>
    <cellStyle name="_Книга11_Дайджест 2003-2004 гг._Новые формы Дивизиона_3кв.2007_СМЕТА_УР" xfId="4351"/>
    <cellStyle name="_Книга11_Дайджест 2003-2004 гг._Новые формы Дивизиона_3кв.2007_СМЕТА_УР 2" xfId="4352"/>
    <cellStyle name="_Книга11_Дайджест 2003-2004 гг._пл2007 фин.часть 18.12.06" xfId="4353"/>
    <cellStyle name="_Книга11_Дайджест 2003-2004 гг._пл2007 фин.часть 18.12.06_СМЕТА_УР" xfId="4354"/>
    <cellStyle name="_Книга11_Дайджест 2003-2004 гг._пл2007 фин.часть 18.12.06_СМЕТА_УР 2" xfId="4355"/>
    <cellStyle name="_Книга11_Дайджест 2003-2004 гг._пр2006 Комплект ОЭМК 13.02.07 (рабочая)" xfId="4356"/>
    <cellStyle name="_Книга11_Дайджест 2003-2004 гг._пр2006 Комплект ОЭМК 13.02.07 (рабочая)_СМЕТА_УР" xfId="4357"/>
    <cellStyle name="_Книга11_Дайджест 2003-2004 гг._пр2006 Комплект ОЭМК 13.02.07 (рабочая)_СМЕТА_УР 2" xfId="4358"/>
    <cellStyle name="_Книга11_Дайджест 2003-2004 гг._пр2006 формы(19-30) 14.02.07" xfId="4359"/>
    <cellStyle name="_Книга11_Дайджест 2003-2004 гг._пр2006 формы(19-30) 14.02.07_СМЕТА_УР" xfId="4360"/>
    <cellStyle name="_Книга11_Дайджест 2003-2004 гг._пр2006 формы(19-30) 14.02.07_СМЕТА_УР 2" xfId="4361"/>
    <cellStyle name="_Книга11_Дайджест 2003-2004 гг._Презентационный материал" xfId="4362"/>
    <cellStyle name="_Книга11_Дайджест 2003-2004 гг._Презентационный материал_СМЕТА_УР" xfId="4363"/>
    <cellStyle name="_Книга11_Дайджест 2003-2004 гг._Презентационный материал_СМЕТА_УР 2" xfId="4364"/>
    <cellStyle name="_Книга11_Дайджест 2003-2004 гг._Свод производства 1 квартал" xfId="4365"/>
    <cellStyle name="_Книга11_Дайджест 2003-2004 гг._Свод производства 1 квартал_СМЕТА_УР" xfId="4366"/>
    <cellStyle name="_Книга11_Дайджест 2003-2004 гг._Свод производства 1 квартал_СМЕТА_УР 2" xfId="4367"/>
    <cellStyle name="_Книга11_Дайджест 2003-2004 гг._СМЕТА_УР" xfId="4368"/>
    <cellStyle name="_Книга11_Дайджест 2003-2004 гг._СМЕТА_УР 2" xfId="4369"/>
    <cellStyle name="_Книга11_Дайджест 2003-2004 гг._ф IIкв.07 EBITDA ЛГОК 27.07.07" xfId="4370"/>
    <cellStyle name="_Книга11_Дайджест 2003-2004 гг._ф IIкв.07 EBITDA ЛГОК 27.07.07_СМЕТА_УР" xfId="4371"/>
    <cellStyle name="_Книга11_Дайджест 2003-2004 гг._ф IIкв.07 EBITDA ЛГОК 27.07.07_СМЕТА_УР 2" xfId="4372"/>
    <cellStyle name="_Книга11_Дайджест 2003-2004 гг._ф01.07 EBITDA ОАО ЛГОК 02.03.07" xfId="4373"/>
    <cellStyle name="_Книга11_Дайджест 2003-2004 гг._ф01.07 EBITDA ОАО ЛГОК 02.03.07_СМЕТА_УР" xfId="4374"/>
    <cellStyle name="_Книга11_Дайджест 2003-2004 гг._ф01.07 EBITDA ОАО ЛГОК 02.03.07_СМЕТА_УР 2" xfId="4375"/>
    <cellStyle name="_Книга11_Дайджест 2003-2004 гг._ф01.07 EBITDA ОАО ЛГОК 05.03.07" xfId="4376"/>
    <cellStyle name="_Книга11_Дайджест 2003-2004 гг._ф01.07 EBITDA ОАО ЛГОК 05.03.07_СМЕТА_УР" xfId="4377"/>
    <cellStyle name="_Книга11_Дайджест 2003-2004 гг._ф01.07 EBITDA ОАО ЛГОК 05.03.07_СМЕТА_УР 2" xfId="4378"/>
    <cellStyle name="_Книга11_Дайджест 2003-2004 гг._ф01.07 EBITDA ОАО ЛГОК с изм. 30.03.07" xfId="4379"/>
    <cellStyle name="_Книга11_Дайджест 2003-2004 гг._ф01.07 EBITDA ОАО ЛГОК с изм. 30.03.07_СМЕТА_УР" xfId="4380"/>
    <cellStyle name="_Книга11_Дайджест 2003-2004 гг._ф01.07 EBITDA ОАО ЛГОК с изм. 30.03.07_СМЕТА_УР 2" xfId="4381"/>
    <cellStyle name="_Книга11_Дайджест 2003-2004 гг._ф01.07 EBITDA ОАО УС 05.03.07" xfId="4382"/>
    <cellStyle name="_Книга11_Дайджест 2003-2004 гг._ф01.07 EBITDA ОАО УС 05.03.07(26,2)" xfId="4383"/>
    <cellStyle name="_Книга11_Дайджест 2003-2004 гг._ф01.07 EBITDA ОАО УС 05.03.07(26,2)_СМЕТА_УР" xfId="4384"/>
    <cellStyle name="_Книга11_Дайджест 2003-2004 гг._ф01.07 EBITDA ОАО УС 05.03.07(26,2)_СМЕТА_УР 2" xfId="4385"/>
    <cellStyle name="_Книга11_Дайджест 2003-2004 гг._ф01.07 EBITDA ОАО УС 05.03.07_СМЕТА_УР" xfId="4386"/>
    <cellStyle name="_Книга11_Дайджест 2003-2004 гг._ф01.07 EBITDA ОАО УС 05.03.07_СМЕТА_УР 2" xfId="4387"/>
    <cellStyle name="_Книга11_Дайджест 2003-2004 гг._ф01.07 EBITDA ОЭМК 02.03.07" xfId="4388"/>
    <cellStyle name="_Книга11_Дайджест 2003-2004 гг._ф01.07 EBITDA ОЭМК 02.03.07_СМЕТА_УР" xfId="4389"/>
    <cellStyle name="_Книга11_Дайджест 2003-2004 гг._ф01.07 EBITDA ОЭМК 02.03.07_СМЕТА_УР 2" xfId="4390"/>
    <cellStyle name="_Книга11_Дайджест 2003-2004 гг._ф02.07 EBITDA ОАО ЛГОК 28.03.07" xfId="4391"/>
    <cellStyle name="_Книга11_Дайджест 2003-2004 гг._ф02.07 EBITDA ОАО ЛГОК 28.03.07_СМЕТА_УР" xfId="4392"/>
    <cellStyle name="_Книга11_Дайджест 2003-2004 гг._ф02.07 EBITDA ОАО ЛГОК 28.03.07_СМЕТА_УР 2" xfId="4393"/>
    <cellStyle name="_Книга11_Дайджест 2003-2004 гг._ф02.07 EBITDA ОАО УС 28.03.07" xfId="4394"/>
    <cellStyle name="_Книга11_Дайджест 2003-2004 гг._ф02.07 EBITDA ОАО УС 28.03.07_СМЕТА_УР" xfId="4395"/>
    <cellStyle name="_Книга11_Дайджест 2003-2004 гг._ф02.07 EBITDA ОАО УС 28.03.07_СМЕТА_УР 2" xfId="4396"/>
    <cellStyle name="_Книга11_Дайджест 2003-2004 гг._ф02.07 EBITDA ОЭМК 28.03.07" xfId="4397"/>
    <cellStyle name="_Книга11_Дайджест 2003-2004 гг._ф02.07 EBITDA ОЭМК 28.03.07_СМЕТА_УР" xfId="4398"/>
    <cellStyle name="_Книга11_Дайджест 2003-2004 гг._ф02.07 EBITDA ОЭМК 28.03.07_СМЕТА_УР 2" xfId="4399"/>
    <cellStyle name="_Книга11_Дайджест 2003-2004 гг._ф1кв.07 EBITDA ЛГОК 28.04.07" xfId="4400"/>
    <cellStyle name="_Книга11_Дайджест 2003-2004 гг._ф1кв.07 EBITDA ЛГОК 28.04.07_СМЕТА_УР" xfId="4401"/>
    <cellStyle name="_Книга11_Дайджест 2003-2004 гг._ф1кв.07 EBITDA ЛГОК 28.04.07_СМЕТА_УР 2" xfId="4402"/>
    <cellStyle name="_Книга11_Дайджест 2003-2004 гг._фIкв EBITDA ОАО УС 28.04.07" xfId="4403"/>
    <cellStyle name="_Книга11_Дайджест 2003-2004 гг._фIкв EBITDA ОАО УС 28.04.07_СМЕТА_УР" xfId="4404"/>
    <cellStyle name="_Книга11_Дайджест 2003-2004 гг._фIкв EBITDA ОАО УС 28.04.07_СМЕТА_УР 2" xfId="4405"/>
    <cellStyle name="_Книга11_Дайджест 2003-2004 гг._фIкв EBITDA ОЭМК 28.04.07" xfId="4406"/>
    <cellStyle name="_Книга11_Дайджест 2003-2004 гг._фIкв EBITDA ОЭМК 28.04.07_СМЕТА_УР" xfId="4407"/>
    <cellStyle name="_Книга11_Дайджест 2003-2004 гг._фIкв EBITDA ОЭМК 28.04.07_СМЕТА_УР 2" xfId="4408"/>
    <cellStyle name="_Книга11_Дайджест 2003-2004 гг._Фин.часть 11.12.06" xfId="4409"/>
    <cellStyle name="_Книга11_Дайджест 2003-2004 гг._Фин.часть 11.12.06_СМЕТА_УР" xfId="4410"/>
    <cellStyle name="_Книга11_Дайджест 2003-2004 гг._Фин.часть 11.12.06_СМЕТА_УР 2" xfId="4411"/>
    <cellStyle name="_Книга11_Дайджест 2003-2004 гг._Форма 28" xfId="4412"/>
    <cellStyle name="_Книга11_Дайджест 2003-2004 гг._Форма 28_СМЕТА_УР" xfId="4413"/>
    <cellStyle name="_Книга11_Дайджест 2003-2004 гг._Форма 28_СМЕТА_УР 2" xfId="4414"/>
    <cellStyle name="_Книга11_Дайджест 2003-2004 гг._Форма №13" xfId="4415"/>
    <cellStyle name="_Книга11_Дайджест 2003-2004 гг._Форма №13_СМЕТА_УР" xfId="4416"/>
    <cellStyle name="_Книга11_Дайджест 2003-2004 гг._Форма №13_СМЕТА_УР 2" xfId="4417"/>
    <cellStyle name="_Книга11_Дайджест 2003-2004 гг._Форма №14" xfId="4418"/>
    <cellStyle name="_Книга11_Дайджест 2003-2004 гг._Форма №14_СМЕТА_УР" xfId="4419"/>
    <cellStyle name="_Книга11_Дайджест 2003-2004 гг._Форма №14_СМЕТА_УР 2" xfId="4420"/>
    <cellStyle name="_Книга11_Дайджест 2003-2004 гг._форма №24 от 07.12.2006г" xfId="4421"/>
    <cellStyle name="_Книга11_Дайджест 2003-2004 гг._форма №24 от 07.12.2006г_СМЕТА_УР" xfId="4422"/>
    <cellStyle name="_Книга11_Дайджест 2003-2004 гг._форма №24 от 07.12.2006г_СМЕТА_УР 2" xfId="4423"/>
    <cellStyle name="_Книга11_Дайджест 2003-2004 гг._форма №24 от 11.12.2006г" xfId="4424"/>
    <cellStyle name="_Книга11_Дайджест 2003-2004 гг._форма №24 от 11.12.2006г_СМЕТА_УР" xfId="4425"/>
    <cellStyle name="_Книга11_Дайджест 2003-2004 гг._форма №24 от 11.12.2006г_СМЕТА_УР 2" xfId="4426"/>
    <cellStyle name="_Книга11_Дайджест 2003-2004 гг._форма №24 от 15.12.2006г" xfId="4427"/>
    <cellStyle name="_Книга11_Дайджест 2003-2004 гг._форма №24 от 15.12.2006г_СМЕТА_УР" xfId="4428"/>
    <cellStyle name="_Книга11_Дайджест 2003-2004 гг._форма №24 от 15.12.2006г_СМЕТА_УР 2" xfId="4429"/>
    <cellStyle name="_Книга11_Дайджест 2003-2004 гг._Формы 19,20,21" xfId="4430"/>
    <cellStyle name="_Книга11_Дайджест 2003-2004 гг._Формы 19,20,21 16.12.06 " xfId="4431"/>
    <cellStyle name="_Книга11_Дайджест 2003-2004 гг._Формы 19,20,21 16.12.06 _СМЕТА_УР" xfId="4432"/>
    <cellStyle name="_Книга11_Дайджест 2003-2004 гг._Формы 19,20,21 16.12.06 _СМЕТА_УР 2" xfId="4433"/>
    <cellStyle name="_Книга11_Дайджест 2003-2004 гг._Формы 19,20,21 на 2007г." xfId="4434"/>
    <cellStyle name="_Книга11_Дайджест 2003-2004 гг._Формы 19,20,21 на 2007г._СМЕТА_УР" xfId="4435"/>
    <cellStyle name="_Книга11_Дайджест 2003-2004 гг._Формы 19,20,21 на 2007г._СМЕТА_УР 2" xfId="4436"/>
    <cellStyle name="_Книга11_Дайджест 2003-2004 гг._Формы 19,20,21_СМЕТА_УР" xfId="4437"/>
    <cellStyle name="_Книга11_Дайджест 2003-2004 гг._Формы 19,20,21_СМЕТА_УР 2" xfId="4438"/>
    <cellStyle name="_Книга11_Дайджест 2003-2004 гг._Формы Август-декбарь" xfId="4439"/>
    <cellStyle name="_Книга11_Дайджест 2003-2004 гг._Формы Август-декбарь_СМЕТА_УР" xfId="4440"/>
    <cellStyle name="_Книга11_Дайджест 2003-2004 гг._Формы Август-декбарь_СМЕТА_УР 2" xfId="4441"/>
    <cellStyle name="_Книга11_Дайджест 2003-2004 гг._Формы для ОЭМК (к отправке)" xfId="4442"/>
    <cellStyle name="_Книга11_Дайджест 2003-2004 гг._Формы для ОЭМК (к отправке)_СМЕТА_УР" xfId="4443"/>
    <cellStyle name="_Книга11_Дайджест 2003-2004 гг._Формы для ОЭМК (к отправке)_СМЕТА_УР 2" xfId="4444"/>
    <cellStyle name="_Книга11_Дайджест 2003-2004 гг._Формы общие отчет за год" xfId="4445"/>
    <cellStyle name="_Книга11_Дайджест 2003-2004 гг._Формы общие отчет за год_СМЕТА_УР" xfId="4446"/>
    <cellStyle name="_Книга11_Дайджест 2003-2004 гг._Формы общие отчет за год_СМЕТА_УР 2" xfId="4447"/>
    <cellStyle name="_Книга11_СМЕТА_УР" xfId="4448"/>
    <cellStyle name="_Книга11_СМЕТА_УР 2" xfId="4449"/>
    <cellStyle name="_Книга113" xfId="4450"/>
    <cellStyle name="_Книга113_СМЕТА_УР" xfId="4451"/>
    <cellStyle name="_Книга113_СМЕТА_УР 2" xfId="4452"/>
    <cellStyle name="_Книга115" xfId="4453"/>
    <cellStyle name="_Книга115_СМЕТА_УР" xfId="4454"/>
    <cellStyle name="_Книга115_СМЕТА_УР 2" xfId="4455"/>
    <cellStyle name="_Книга2" xfId="4456"/>
    <cellStyle name="_Книга2 (3)" xfId="4457"/>
    <cellStyle name="_Книга2 (3)_СМЕТА_УР" xfId="4458"/>
    <cellStyle name="_Книга2 (3)_СМЕТА_УР 2" xfId="4459"/>
    <cellStyle name="_Книга2 (7)" xfId="4460"/>
    <cellStyle name="_Книга2 (7)_СМЕТА_УР" xfId="4461"/>
    <cellStyle name="_Книга2 (7)_СМЕТА_УР 2" xfId="4462"/>
    <cellStyle name="_Книга2 2" xfId="4463"/>
    <cellStyle name="_Книга2 3" xfId="4464"/>
    <cellStyle name="_Книга2 4" xfId="4465"/>
    <cellStyle name="_Книга2 5" xfId="4466"/>
    <cellStyle name="_Книга2 6" xfId="4467"/>
    <cellStyle name="_Книга2 7" xfId="4468"/>
    <cellStyle name="_Книга2 8" xfId="4469"/>
    <cellStyle name="_Книга2_Отчет_ИНМ_май_08" xfId="4470"/>
    <cellStyle name="_Книга2_Отчет_ИНМ_май_08_СМЕТА_УР" xfId="4471"/>
    <cellStyle name="_Книга2_Отчет_ИНМ_май_08_СМЕТА_УР 2" xfId="4472"/>
    <cellStyle name="_Книга2_ПРОГНОЗНЫЙ БАЛАНС (форма)" xfId="4473"/>
    <cellStyle name="_Книга2_ПРОГНОЗНЫЙ БАЛАНС (форма) 2" xfId="4474"/>
    <cellStyle name="_Книга2_ПРОГНОЗНЫЙ БАЛАНС (форма) 3" xfId="4475"/>
    <cellStyle name="_Книга2_Расшифровки по ФОТ для сметы" xfId="4476"/>
    <cellStyle name="_Книга2_Расшифровки по ФОТ для сметы_СМЕТА_УР" xfId="4477"/>
    <cellStyle name="_Книга2_Расшифровки по ФОТ для сметы_СМЕТА_УР 2" xfId="4478"/>
    <cellStyle name="_Книга2_Смета расходов из прибыли  ОАС" xfId="4479"/>
    <cellStyle name="_Книга2_Смета расходов из прибыли  ОАС_СМЕТА_УР" xfId="4480"/>
    <cellStyle name="_Книга2_Смета расходов из прибыли  ОАС_СМЕТА_УР 2" xfId="4481"/>
    <cellStyle name="_Книга2_Соц. программа" xfId="4482"/>
    <cellStyle name="_Книга2_Соц. программа_СМЕТА_УР" xfId="4483"/>
    <cellStyle name="_Книга2_Соц. программа_СМЕТА_УР 2" xfId="4484"/>
    <cellStyle name="_Книга2_Формат отчетности 1" xfId="4485"/>
    <cellStyle name="_Книга2_Формат отчетности 1_СМЕТА_УР" xfId="4486"/>
    <cellStyle name="_Книга2_Формат отчетности 1_СМЕТА_УР 2" xfId="4487"/>
    <cellStyle name="_Книга2_Формы соц. отчетов для Юрченко" xfId="4488"/>
    <cellStyle name="_Книга2_Формы соц. отчетов для Юрченко_СМЕТА_УР" xfId="4489"/>
    <cellStyle name="_Книга2_Формы соц. отчетов для Юрченко_СМЕТА_УР 2" xfId="4490"/>
    <cellStyle name="_Книга22" xfId="4491"/>
    <cellStyle name="_Книга22_1" xfId="4492"/>
    <cellStyle name="_Книга22_1_Дайджест 2003-2004 гг." xfId="4493"/>
    <cellStyle name="_Книга22_1_Дайджест 2003-2004 гг._01.04.06-01.10.06 Распред. ср-в ЛГОК 20.10.06" xfId="4494"/>
    <cellStyle name="_Книга22_1_Дайджест 2003-2004 гг._01.04.06-01.10.06 Распред. ср-в ЛГОК 20.10.06_СМЕТА_УР" xfId="4495"/>
    <cellStyle name="_Книга22_1_Дайджест 2003-2004 гг._01.04.06-01.10.06 Распред. ср-в ЛГОК 20.10.06_СМЕТА_УР 2" xfId="4496"/>
    <cellStyle name="_Книга22_1_Дайджест 2003-2004 гг._01.04.06-01.10.06 Распред. ср-в ОЭМК 20.10.06" xfId="4497"/>
    <cellStyle name="_Книга22_1_Дайджест 2003-2004 гг._01.04.06-01.10.06 Распред. ср-в ОЭМК 20.10.06_СМЕТА_УР" xfId="4498"/>
    <cellStyle name="_Книга22_1_Дайджест 2003-2004 гг._01.04.06-01.10.06 Распред. ср-в ОЭМК 20.10.06_СМЕТА_УР 2" xfId="4499"/>
    <cellStyle name="_Книга22_1_Дайджест 2003-2004 гг._2007 + год " xfId="4500"/>
    <cellStyle name="_Книга22_1_Дайджест 2003-2004 гг._2007 + год _СМЕТА_УР" xfId="4501"/>
    <cellStyle name="_Книга22_1_Дайджест 2003-2004 гг._2007 + год _СМЕТА_УР 2" xfId="4502"/>
    <cellStyle name="_Книга22_1_Дайджест 2003-2004 гг._2007 г год план (фин.часть)" xfId="4503"/>
    <cellStyle name="_Книга22_1_Дайджест 2003-2004 гг._2007 г год план (фин.часть)_СМЕТА_УР" xfId="4504"/>
    <cellStyle name="_Книга22_1_Дайджест 2003-2004 гг._2007 г год план (фин.часть)_СМЕТА_УР 2" xfId="4505"/>
    <cellStyle name="_Книга22_1_Дайджест 2003-2004 гг._2007 год " xfId="4506"/>
    <cellStyle name="_Книга22_1_Дайджест 2003-2004 гг._2007 год _СМЕТА_УР" xfId="4507"/>
    <cellStyle name="_Книга22_1_Дайджест 2003-2004 гг._2007 год _СМЕТА_УР 2" xfId="4508"/>
    <cellStyle name="_Книга22_1_Дайджест 2003-2004 гг._2007 измен 11.12.06 2 вар " xfId="4509"/>
    <cellStyle name="_Книга22_1_Дайджест 2003-2004 гг._2007 измен 11.12.06 2 вар _СМЕТА_УР" xfId="4510"/>
    <cellStyle name="_Книга22_1_Дайджест 2003-2004 гг._2007 измен 11.12.06 2 вар _СМЕТА_УР 2" xfId="4511"/>
    <cellStyle name="_Книга22_1_Дайджест 2003-2004 гг._25 разделы баланса раб (21.08.06)" xfId="4512"/>
    <cellStyle name="_Книга22_1_Дайджест 2003-2004 гг._25 разделы баланса раб (21.08.06)_СМЕТА_УР" xfId="4513"/>
    <cellStyle name="_Книга22_1_Дайджест 2003-2004 гг._25 разделы баланса раб (21.08.06)_СМЕТА_УР 2" xfId="4514"/>
    <cellStyle name="_Книга22_1_Дайджест 2003-2004 гг._28-30 (1)" xfId="4515"/>
    <cellStyle name="_Книга22_1_Дайджест 2003-2004 гг._28-30 (1)_СМЕТА_УР" xfId="4516"/>
    <cellStyle name="_Книга22_1_Дайджест 2003-2004 гг._28-30 (1)_СМЕТА_УР 2" xfId="4517"/>
    <cellStyle name="_Книга22_1_Дайджест 2003-2004 гг._29 форма 12 месяцев" xfId="4518"/>
    <cellStyle name="_Книга22_1_Дайджест 2003-2004 гг._29 форма 12 месяцев_СМЕТА_УР" xfId="4519"/>
    <cellStyle name="_Книга22_1_Дайджест 2003-2004 гг._29 форма 12 месяцев_СМЕТА_УР 2" xfId="4520"/>
    <cellStyle name="_Книга22_1_Дайджест 2003-2004 гг._30" xfId="4521"/>
    <cellStyle name="_Книга22_1_Дайджест 2003-2004 гг._30 форма с фактом за декабрь" xfId="4522"/>
    <cellStyle name="_Книга22_1_Дайджест 2003-2004 гг._30 форма с фактом за декабрь_СМЕТА_УР" xfId="4523"/>
    <cellStyle name="_Книга22_1_Дайджест 2003-2004 гг._30 форма с фактом за декабрь_СМЕТА_УР 2" xfId="4524"/>
    <cellStyle name="_Книга22_1_Дайджест 2003-2004 гг._30 форма с фактом за ноябрь" xfId="4525"/>
    <cellStyle name="_Книга22_1_Дайджест 2003-2004 гг._30 форма с фактом за ноябрь_СМЕТА_УР" xfId="4526"/>
    <cellStyle name="_Книга22_1_Дайджест 2003-2004 гг._30 форма с фактом за ноябрь_СМЕТА_УР 2" xfId="4527"/>
    <cellStyle name="_Книга22_1_Дайджест 2003-2004 гг._30_СМЕТА_УР" xfId="4528"/>
    <cellStyle name="_Книга22_1_Дайджест 2003-2004 гг._30_СМЕТА_УР 2" xfId="4529"/>
    <cellStyle name="_Книга22_1_Дайджест 2003-2004 гг._8" xfId="4530"/>
    <cellStyle name="_Книга22_1_Дайджест 2003-2004 гг._8_СМЕТА_УР" xfId="4531"/>
    <cellStyle name="_Книга22_1_Дайджест 2003-2004 гг._8_СМЕТА_УР 2" xfId="4532"/>
    <cellStyle name="_Книга22_1_Дайджест 2003-2004 гг._№13, №14" xfId="4533"/>
    <cellStyle name="_Книга22_1_Дайджест 2003-2004 гг._№13, №14 от 15.12.2006" xfId="4534"/>
    <cellStyle name="_Книга22_1_Дайджест 2003-2004 гг._№13, №14 от 15.12.2006_СМЕТА_УР" xfId="4535"/>
    <cellStyle name="_Книга22_1_Дайджест 2003-2004 гг._№13, №14 от 15.12.2006_СМЕТА_УР 2" xfId="4536"/>
    <cellStyle name="_Книга22_1_Дайджест 2003-2004 гг._№13, №14_СМЕТА_УР" xfId="4537"/>
    <cellStyle name="_Книга22_1_Дайджест 2003-2004 гг._№13, №14_СМЕТА_УР 2" xfId="4538"/>
    <cellStyle name="_Книга22_1_Дайджест 2003-2004 гг._№26 измен 15.12.06 4 вар " xfId="4539"/>
    <cellStyle name="_Книга22_1_Дайджест 2003-2004 гг._№26 измен 15.12.06 4 вар _СМЕТА_УР" xfId="4540"/>
    <cellStyle name="_Книга22_1_Дайджест 2003-2004 гг._№26 измен 15.12.06 4 вар _СМЕТА_УР 2" xfId="4541"/>
    <cellStyle name="_Книга22_1_Дайджест 2003-2004 гг._БП  07 г. (нов.форма) 2" xfId="4542"/>
    <cellStyle name="_Книга22_1_Дайджест 2003-2004 гг._БП  07 г. (нов.форма) 2_СМЕТА_УР" xfId="4543"/>
    <cellStyle name="_Книга22_1_Дайджест 2003-2004 гг._БП  07 г. (нов.форма) 2_СМЕТА_УР 2" xfId="4544"/>
    <cellStyle name="_Книга22_1_Дайджест 2003-2004 гг._Динамика Свод_Бизнес_MGOK 27_07_06" xfId="4545"/>
    <cellStyle name="_Книга22_1_Дайджест 2003-2004 гг._Динамика Свод_Бизнес_MGOK 27_07_06_СМЕТА_УР" xfId="4546"/>
    <cellStyle name="_Книга22_1_Дайджест 2003-2004 гг._Динамика Свод_Бизнес_MGOK 27_07_06_СМЕТА_УР 2" xfId="4547"/>
    <cellStyle name="_Книга22_1_Дайджест 2003-2004 гг._Запрос МИ Менеджмент 18 08 06 (новый формат)" xfId="4548"/>
    <cellStyle name="_Книга22_1_Дайджест 2003-2004 гг._Запрос МИ Менеджмент 18 08 06 (новый формат)_СМЕТА_УР" xfId="4549"/>
    <cellStyle name="_Книга22_1_Дайджест 2003-2004 гг._Запрос МИ Менеджмент 18 08 06 (новый формат)_СМЕТА_УР 2" xfId="4550"/>
    <cellStyle name="_Книга22_1_Дайджест 2003-2004 гг._Книга БДР 4 кв" xfId="4551"/>
    <cellStyle name="_Книга22_1_Дайджест 2003-2004 гг._Книга БДР 4 кв_СМЕТА_УР" xfId="4552"/>
    <cellStyle name="_Книга22_1_Дайджест 2003-2004 гг._Книга БДР 4 кв_СМЕТА_УР 2" xfId="4553"/>
    <cellStyle name="_Книга22_1_Дайджест 2003-2004 гг._Книга1" xfId="4554"/>
    <cellStyle name="_Книга22_1_Дайджест 2003-2004 гг._Книга1 (1)" xfId="4555"/>
    <cellStyle name="_Книга22_1_Дайджест 2003-2004 гг._Книга1 (1)_СМЕТА_УР" xfId="4556"/>
    <cellStyle name="_Книга22_1_Дайджест 2003-2004 гг._Книга1 (1)_СМЕТА_УР 2" xfId="4557"/>
    <cellStyle name="_Книга22_1_Дайджест 2003-2004 гг._Книга1_СМЕТА_УР" xfId="4558"/>
    <cellStyle name="_Книга22_1_Дайджест 2003-2004 гг._Книга1_СМЕТА_УР 2" xfId="4559"/>
    <cellStyle name="_Книга22_1_Дайджест 2003-2004 гг._Комплект документов - план на 2007 год - фин.часть 8.12.06 (укороч.)" xfId="4560"/>
    <cellStyle name="_Книга22_1_Дайджест 2003-2004 гг._Комплект документов - план на 2007 год - фин.часть 8.12.06 (укороч.)_СМЕТА_УР" xfId="4561"/>
    <cellStyle name="_Книга22_1_Дайджест 2003-2004 гг._Комплект документов - план на 2007 год - фин.часть 8.12.06 (укороч.)_СМЕТА_УР 2" xfId="4562"/>
    <cellStyle name="_Книга22_1_Дайджест 2003-2004 гг._Новые формы Дивизиона_3кв.2007" xfId="4563"/>
    <cellStyle name="_Книга22_1_Дайджест 2003-2004 гг._Новые формы Дивизиона_3кв.2007_СМЕТА_УР" xfId="4564"/>
    <cellStyle name="_Книга22_1_Дайджест 2003-2004 гг._Новые формы Дивизиона_3кв.2007_СМЕТА_УР 2" xfId="4565"/>
    <cellStyle name="_Книга22_1_Дайджест 2003-2004 гг._пл2007 фин.часть 18.12.06" xfId="4566"/>
    <cellStyle name="_Книга22_1_Дайджест 2003-2004 гг._пл2007 фин.часть 18.12.06_СМЕТА_УР" xfId="4567"/>
    <cellStyle name="_Книга22_1_Дайджест 2003-2004 гг._пл2007 фин.часть 18.12.06_СМЕТА_УР 2" xfId="4568"/>
    <cellStyle name="_Книга22_1_Дайджест 2003-2004 гг._пр2006 Комплект ОЭМК 13.02.07 (рабочая)" xfId="4569"/>
    <cellStyle name="_Книга22_1_Дайджест 2003-2004 гг._пр2006 Комплект ОЭМК 13.02.07 (рабочая)_СМЕТА_УР" xfId="4570"/>
    <cellStyle name="_Книга22_1_Дайджест 2003-2004 гг._пр2006 Комплект ОЭМК 13.02.07 (рабочая)_СМЕТА_УР 2" xfId="4571"/>
    <cellStyle name="_Книга22_1_Дайджест 2003-2004 гг._пр2006 формы(19-30) 14.02.07" xfId="4572"/>
    <cellStyle name="_Книга22_1_Дайджест 2003-2004 гг._пр2006 формы(19-30) 14.02.07_СМЕТА_УР" xfId="4573"/>
    <cellStyle name="_Книга22_1_Дайджест 2003-2004 гг._пр2006 формы(19-30) 14.02.07_СМЕТА_УР 2" xfId="4574"/>
    <cellStyle name="_Книга22_1_Дайджест 2003-2004 гг._Презентационный материал" xfId="4575"/>
    <cellStyle name="_Книга22_1_Дайджест 2003-2004 гг._Презентационный материал_СМЕТА_УР" xfId="4576"/>
    <cellStyle name="_Книга22_1_Дайджест 2003-2004 гг._Презентационный материал_СМЕТА_УР 2" xfId="4577"/>
    <cellStyle name="_Книга22_1_Дайджест 2003-2004 гг._Свод производства 1 квартал" xfId="4578"/>
    <cellStyle name="_Книга22_1_Дайджест 2003-2004 гг._Свод производства 1 квартал_СМЕТА_УР" xfId="4579"/>
    <cellStyle name="_Книга22_1_Дайджест 2003-2004 гг._Свод производства 1 квартал_СМЕТА_УР 2" xfId="4580"/>
    <cellStyle name="_Книга22_1_Дайджест 2003-2004 гг._СМЕТА_УР" xfId="4581"/>
    <cellStyle name="_Книга22_1_Дайджест 2003-2004 гг._СМЕТА_УР 2" xfId="4582"/>
    <cellStyle name="_Книга22_1_Дайджест 2003-2004 гг._ф IIкв.07 EBITDA ЛГОК 27.07.07" xfId="4583"/>
    <cellStyle name="_Книга22_1_Дайджест 2003-2004 гг._ф IIкв.07 EBITDA ЛГОК 27.07.07_СМЕТА_УР" xfId="4584"/>
    <cellStyle name="_Книга22_1_Дайджест 2003-2004 гг._ф IIкв.07 EBITDA ЛГОК 27.07.07_СМЕТА_УР 2" xfId="4585"/>
    <cellStyle name="_Книга22_1_Дайджест 2003-2004 гг._ф01.07 EBITDA ОАО ЛГОК 02.03.07" xfId="4586"/>
    <cellStyle name="_Книга22_1_Дайджест 2003-2004 гг._ф01.07 EBITDA ОАО ЛГОК 02.03.07_СМЕТА_УР" xfId="4587"/>
    <cellStyle name="_Книга22_1_Дайджест 2003-2004 гг._ф01.07 EBITDA ОАО ЛГОК 02.03.07_СМЕТА_УР 2" xfId="4588"/>
    <cellStyle name="_Книга22_1_Дайджест 2003-2004 гг._ф01.07 EBITDA ОАО ЛГОК 05.03.07" xfId="4589"/>
    <cellStyle name="_Книга22_1_Дайджест 2003-2004 гг._ф01.07 EBITDA ОАО ЛГОК 05.03.07_СМЕТА_УР" xfId="4590"/>
    <cellStyle name="_Книга22_1_Дайджест 2003-2004 гг._ф01.07 EBITDA ОАО ЛГОК 05.03.07_СМЕТА_УР 2" xfId="4591"/>
    <cellStyle name="_Книга22_1_Дайджест 2003-2004 гг._ф01.07 EBITDA ОАО ЛГОК с изм. 30.03.07" xfId="4592"/>
    <cellStyle name="_Книга22_1_Дайджест 2003-2004 гг._ф01.07 EBITDA ОАО ЛГОК с изм. 30.03.07_СМЕТА_УР" xfId="4593"/>
    <cellStyle name="_Книга22_1_Дайджест 2003-2004 гг._ф01.07 EBITDA ОАО ЛГОК с изм. 30.03.07_СМЕТА_УР 2" xfId="4594"/>
    <cellStyle name="_Книга22_1_Дайджест 2003-2004 гг._ф01.07 EBITDA ОАО УС 05.03.07" xfId="4595"/>
    <cellStyle name="_Книга22_1_Дайджест 2003-2004 гг._ф01.07 EBITDA ОАО УС 05.03.07(26,2)" xfId="4596"/>
    <cellStyle name="_Книга22_1_Дайджест 2003-2004 гг._ф01.07 EBITDA ОАО УС 05.03.07(26,2)_СМЕТА_УР" xfId="4597"/>
    <cellStyle name="_Книга22_1_Дайджест 2003-2004 гг._ф01.07 EBITDA ОАО УС 05.03.07(26,2)_СМЕТА_УР 2" xfId="4598"/>
    <cellStyle name="_Книга22_1_Дайджест 2003-2004 гг._ф01.07 EBITDA ОАО УС 05.03.07_СМЕТА_УР" xfId="4599"/>
    <cellStyle name="_Книга22_1_Дайджест 2003-2004 гг._ф01.07 EBITDA ОАО УС 05.03.07_СМЕТА_УР 2" xfId="4600"/>
    <cellStyle name="_Книга22_1_Дайджест 2003-2004 гг._ф01.07 EBITDA ОЭМК 02.03.07" xfId="4601"/>
    <cellStyle name="_Книга22_1_Дайджест 2003-2004 гг._ф01.07 EBITDA ОЭМК 02.03.07_СМЕТА_УР" xfId="4602"/>
    <cellStyle name="_Книга22_1_Дайджест 2003-2004 гг._ф01.07 EBITDA ОЭМК 02.03.07_СМЕТА_УР 2" xfId="4603"/>
    <cellStyle name="_Книга22_1_Дайджест 2003-2004 гг._ф02.07 EBITDA ОАО ЛГОК 28.03.07" xfId="4604"/>
    <cellStyle name="_Книга22_1_Дайджест 2003-2004 гг._ф02.07 EBITDA ОАО ЛГОК 28.03.07_СМЕТА_УР" xfId="4605"/>
    <cellStyle name="_Книга22_1_Дайджест 2003-2004 гг._ф02.07 EBITDA ОАО ЛГОК 28.03.07_СМЕТА_УР 2" xfId="4606"/>
    <cellStyle name="_Книга22_1_Дайджест 2003-2004 гг._ф02.07 EBITDA ОАО УС 28.03.07" xfId="4607"/>
    <cellStyle name="_Книга22_1_Дайджест 2003-2004 гг._ф02.07 EBITDA ОАО УС 28.03.07_СМЕТА_УР" xfId="4608"/>
    <cellStyle name="_Книга22_1_Дайджест 2003-2004 гг._ф02.07 EBITDA ОАО УС 28.03.07_СМЕТА_УР 2" xfId="4609"/>
    <cellStyle name="_Книга22_1_Дайджест 2003-2004 гг._ф02.07 EBITDA ОЭМК 28.03.07" xfId="4610"/>
    <cellStyle name="_Книга22_1_Дайджест 2003-2004 гг._ф02.07 EBITDA ОЭМК 28.03.07_СМЕТА_УР" xfId="4611"/>
    <cellStyle name="_Книга22_1_Дайджест 2003-2004 гг._ф02.07 EBITDA ОЭМК 28.03.07_СМЕТА_УР 2" xfId="4612"/>
    <cellStyle name="_Книга22_1_Дайджест 2003-2004 гг._ф1кв.07 EBITDA ЛГОК 28.04.07" xfId="4613"/>
    <cellStyle name="_Книга22_1_Дайджест 2003-2004 гг._ф1кв.07 EBITDA ЛГОК 28.04.07_СМЕТА_УР" xfId="4614"/>
    <cellStyle name="_Книга22_1_Дайджест 2003-2004 гг._ф1кв.07 EBITDA ЛГОК 28.04.07_СМЕТА_УР 2" xfId="4615"/>
    <cellStyle name="_Книга22_1_Дайджест 2003-2004 гг._фIкв EBITDA ОАО УС 28.04.07" xfId="4616"/>
    <cellStyle name="_Книга22_1_Дайджест 2003-2004 гг._фIкв EBITDA ОАО УС 28.04.07_СМЕТА_УР" xfId="4617"/>
    <cellStyle name="_Книга22_1_Дайджест 2003-2004 гг._фIкв EBITDA ОАО УС 28.04.07_СМЕТА_УР 2" xfId="4618"/>
    <cellStyle name="_Книга22_1_Дайджест 2003-2004 гг._фIкв EBITDA ОЭМК 28.04.07" xfId="4619"/>
    <cellStyle name="_Книга22_1_Дайджест 2003-2004 гг._фIкв EBITDA ОЭМК 28.04.07_СМЕТА_УР" xfId="4620"/>
    <cellStyle name="_Книга22_1_Дайджест 2003-2004 гг._фIкв EBITDA ОЭМК 28.04.07_СМЕТА_УР 2" xfId="4621"/>
    <cellStyle name="_Книга22_1_Дайджест 2003-2004 гг._Фин.часть 11.12.06" xfId="4622"/>
    <cellStyle name="_Книга22_1_Дайджест 2003-2004 гг._Фин.часть 11.12.06_СМЕТА_УР" xfId="4623"/>
    <cellStyle name="_Книга22_1_Дайджест 2003-2004 гг._Фин.часть 11.12.06_СМЕТА_УР 2" xfId="4624"/>
    <cellStyle name="_Книга22_1_Дайджест 2003-2004 гг._Форма 28" xfId="4625"/>
    <cellStyle name="_Книга22_1_Дайджест 2003-2004 гг._Форма 28_СМЕТА_УР" xfId="4626"/>
    <cellStyle name="_Книга22_1_Дайджест 2003-2004 гг._Форма 28_СМЕТА_УР 2" xfId="4627"/>
    <cellStyle name="_Книга22_1_Дайджест 2003-2004 гг._Форма №13" xfId="4628"/>
    <cellStyle name="_Книга22_1_Дайджест 2003-2004 гг._Форма №13_СМЕТА_УР" xfId="4629"/>
    <cellStyle name="_Книга22_1_Дайджест 2003-2004 гг._Форма №13_СМЕТА_УР 2" xfId="4630"/>
    <cellStyle name="_Книга22_1_Дайджест 2003-2004 гг._Форма №14" xfId="4631"/>
    <cellStyle name="_Книга22_1_Дайджест 2003-2004 гг._Форма №14_СМЕТА_УР" xfId="4632"/>
    <cellStyle name="_Книга22_1_Дайджест 2003-2004 гг._Форма №14_СМЕТА_УР 2" xfId="4633"/>
    <cellStyle name="_Книга22_1_Дайджест 2003-2004 гг._форма №24 от 07.12.2006г" xfId="4634"/>
    <cellStyle name="_Книга22_1_Дайджест 2003-2004 гг._форма №24 от 07.12.2006г_СМЕТА_УР" xfId="4635"/>
    <cellStyle name="_Книга22_1_Дайджест 2003-2004 гг._форма №24 от 07.12.2006г_СМЕТА_УР 2" xfId="4636"/>
    <cellStyle name="_Книга22_1_Дайджест 2003-2004 гг._форма №24 от 11.12.2006г" xfId="4637"/>
    <cellStyle name="_Книга22_1_Дайджест 2003-2004 гг._форма №24 от 11.12.2006г_СМЕТА_УР" xfId="4638"/>
    <cellStyle name="_Книга22_1_Дайджест 2003-2004 гг._форма №24 от 11.12.2006г_СМЕТА_УР 2" xfId="4639"/>
    <cellStyle name="_Книга22_1_Дайджест 2003-2004 гг._форма №24 от 15.12.2006г" xfId="4640"/>
    <cellStyle name="_Книга22_1_Дайджест 2003-2004 гг._форма №24 от 15.12.2006г_СМЕТА_УР" xfId="4641"/>
    <cellStyle name="_Книга22_1_Дайджест 2003-2004 гг._форма №24 от 15.12.2006г_СМЕТА_УР 2" xfId="4642"/>
    <cellStyle name="_Книга22_1_Дайджест 2003-2004 гг._Формы 19,20,21" xfId="4643"/>
    <cellStyle name="_Книга22_1_Дайджест 2003-2004 гг._Формы 19,20,21 16.12.06 " xfId="4644"/>
    <cellStyle name="_Книга22_1_Дайджест 2003-2004 гг._Формы 19,20,21 16.12.06 _СМЕТА_УР" xfId="4645"/>
    <cellStyle name="_Книга22_1_Дайджест 2003-2004 гг._Формы 19,20,21 16.12.06 _СМЕТА_УР 2" xfId="4646"/>
    <cellStyle name="_Книга22_1_Дайджест 2003-2004 гг._Формы 19,20,21 на 2007г." xfId="4647"/>
    <cellStyle name="_Книга22_1_Дайджест 2003-2004 гг._Формы 19,20,21 на 2007г._СМЕТА_УР" xfId="4648"/>
    <cellStyle name="_Книга22_1_Дайджест 2003-2004 гг._Формы 19,20,21 на 2007г._СМЕТА_УР 2" xfId="4649"/>
    <cellStyle name="_Книга22_1_Дайджест 2003-2004 гг._Формы 19,20,21_СМЕТА_УР" xfId="4650"/>
    <cellStyle name="_Книга22_1_Дайджест 2003-2004 гг._Формы 19,20,21_СМЕТА_УР 2" xfId="4651"/>
    <cellStyle name="_Книга22_1_Дайджест 2003-2004 гг._Формы Август-декбарь" xfId="4652"/>
    <cellStyle name="_Книга22_1_Дайджест 2003-2004 гг._Формы Август-декбарь_СМЕТА_УР" xfId="4653"/>
    <cellStyle name="_Книга22_1_Дайджест 2003-2004 гг._Формы Август-декбарь_СМЕТА_УР 2" xfId="4654"/>
    <cellStyle name="_Книга22_1_Дайджест 2003-2004 гг._Формы для ОЭМК (к отправке)" xfId="4655"/>
    <cellStyle name="_Книга22_1_Дайджест 2003-2004 гг._Формы для ОЭМК (к отправке)_СМЕТА_УР" xfId="4656"/>
    <cellStyle name="_Книга22_1_Дайджест 2003-2004 гг._Формы для ОЭМК (к отправке)_СМЕТА_УР 2" xfId="4657"/>
    <cellStyle name="_Книга22_1_Дайджест 2003-2004 гг._Формы общие отчет за год" xfId="4658"/>
    <cellStyle name="_Книга22_1_Дайджест 2003-2004 гг._Формы общие отчет за год_СМЕТА_УР" xfId="4659"/>
    <cellStyle name="_Книга22_1_Дайджест 2003-2004 гг._Формы общие отчет за год_СМЕТА_УР 2" xfId="4660"/>
    <cellStyle name="_Книга22_1_СМЕТА_УР" xfId="4661"/>
    <cellStyle name="_Книга22_1_СМЕТА_УР 2" xfId="4662"/>
    <cellStyle name="_Книга22_Дайджест 2003-2004 гг." xfId="4663"/>
    <cellStyle name="_Книга22_Дайджест 2003-2004 гг._01.04.06-01.10.06 Распред. ср-в ЛГОК 20.10.06" xfId="4664"/>
    <cellStyle name="_Книга22_Дайджест 2003-2004 гг._01.04.06-01.10.06 Распред. ср-в ЛГОК 20.10.06_СМЕТА_УР" xfId="4665"/>
    <cellStyle name="_Книга22_Дайджест 2003-2004 гг._01.04.06-01.10.06 Распред. ср-в ЛГОК 20.10.06_СМЕТА_УР 2" xfId="4666"/>
    <cellStyle name="_Книга22_Дайджест 2003-2004 гг._01.04.06-01.10.06 Распред. ср-в ОЭМК 20.10.06" xfId="4667"/>
    <cellStyle name="_Книга22_Дайджест 2003-2004 гг._01.04.06-01.10.06 Распред. ср-в ОЭМК 20.10.06_СМЕТА_УР" xfId="4668"/>
    <cellStyle name="_Книга22_Дайджест 2003-2004 гг._01.04.06-01.10.06 Распред. ср-в ОЭМК 20.10.06_СМЕТА_УР 2" xfId="4669"/>
    <cellStyle name="_Книга22_Дайджест 2003-2004 гг._2007 + год " xfId="4670"/>
    <cellStyle name="_Книга22_Дайджест 2003-2004 гг._2007 + год _СМЕТА_УР" xfId="4671"/>
    <cellStyle name="_Книга22_Дайджест 2003-2004 гг._2007 + год _СМЕТА_УР 2" xfId="4672"/>
    <cellStyle name="_Книга22_Дайджест 2003-2004 гг._2007 г год план (фин.часть)" xfId="4673"/>
    <cellStyle name="_Книга22_Дайджест 2003-2004 гг._2007 г год план (фин.часть)_СМЕТА_УР" xfId="4674"/>
    <cellStyle name="_Книга22_Дайджест 2003-2004 гг._2007 г год план (фин.часть)_СМЕТА_УР 2" xfId="4675"/>
    <cellStyle name="_Книга22_Дайджест 2003-2004 гг._2007 год " xfId="4676"/>
    <cellStyle name="_Книга22_Дайджест 2003-2004 гг._2007 год _СМЕТА_УР" xfId="4677"/>
    <cellStyle name="_Книга22_Дайджест 2003-2004 гг._2007 год _СМЕТА_УР 2" xfId="4678"/>
    <cellStyle name="_Книга22_Дайджест 2003-2004 гг._2007 измен 11.12.06 2 вар " xfId="4679"/>
    <cellStyle name="_Книга22_Дайджест 2003-2004 гг._2007 измен 11.12.06 2 вар _СМЕТА_УР" xfId="4680"/>
    <cellStyle name="_Книга22_Дайджест 2003-2004 гг._2007 измен 11.12.06 2 вар _СМЕТА_УР 2" xfId="4681"/>
    <cellStyle name="_Книга22_Дайджест 2003-2004 гг._25 разделы баланса раб (21.08.06)" xfId="4682"/>
    <cellStyle name="_Книга22_Дайджест 2003-2004 гг._25 разделы баланса раб (21.08.06)_СМЕТА_УР" xfId="4683"/>
    <cellStyle name="_Книга22_Дайджест 2003-2004 гг._25 разделы баланса раб (21.08.06)_СМЕТА_УР 2" xfId="4684"/>
    <cellStyle name="_Книга22_Дайджест 2003-2004 гг._28-30 (1)" xfId="4685"/>
    <cellStyle name="_Книга22_Дайджест 2003-2004 гг._28-30 (1)_СМЕТА_УР" xfId="4686"/>
    <cellStyle name="_Книга22_Дайджест 2003-2004 гг._28-30 (1)_СМЕТА_УР 2" xfId="4687"/>
    <cellStyle name="_Книга22_Дайджест 2003-2004 гг._29 форма 12 месяцев" xfId="4688"/>
    <cellStyle name="_Книга22_Дайджест 2003-2004 гг._29 форма 12 месяцев_СМЕТА_УР" xfId="4689"/>
    <cellStyle name="_Книга22_Дайджест 2003-2004 гг._29 форма 12 месяцев_СМЕТА_УР 2" xfId="4690"/>
    <cellStyle name="_Книга22_Дайджест 2003-2004 гг._30" xfId="4691"/>
    <cellStyle name="_Книга22_Дайджест 2003-2004 гг._30 форма с фактом за декабрь" xfId="4692"/>
    <cellStyle name="_Книга22_Дайджест 2003-2004 гг._30 форма с фактом за декабрь_СМЕТА_УР" xfId="4693"/>
    <cellStyle name="_Книга22_Дайджест 2003-2004 гг._30 форма с фактом за декабрь_СМЕТА_УР 2" xfId="4694"/>
    <cellStyle name="_Книга22_Дайджест 2003-2004 гг._30 форма с фактом за ноябрь" xfId="4695"/>
    <cellStyle name="_Книга22_Дайджест 2003-2004 гг._30 форма с фактом за ноябрь_СМЕТА_УР" xfId="4696"/>
    <cellStyle name="_Книга22_Дайджест 2003-2004 гг._30 форма с фактом за ноябрь_СМЕТА_УР 2" xfId="4697"/>
    <cellStyle name="_Книга22_Дайджест 2003-2004 гг._30_СМЕТА_УР" xfId="4698"/>
    <cellStyle name="_Книга22_Дайджест 2003-2004 гг._30_СМЕТА_УР 2" xfId="4699"/>
    <cellStyle name="_Книга22_Дайджест 2003-2004 гг._8" xfId="4700"/>
    <cellStyle name="_Книга22_Дайджест 2003-2004 гг._8_СМЕТА_УР" xfId="4701"/>
    <cellStyle name="_Книга22_Дайджест 2003-2004 гг._8_СМЕТА_УР 2" xfId="4702"/>
    <cellStyle name="_Книга22_Дайджест 2003-2004 гг._№13, №14" xfId="4703"/>
    <cellStyle name="_Книга22_Дайджест 2003-2004 гг._№13, №14 от 15.12.2006" xfId="4704"/>
    <cellStyle name="_Книга22_Дайджест 2003-2004 гг._№13, №14 от 15.12.2006_СМЕТА_УР" xfId="4705"/>
    <cellStyle name="_Книга22_Дайджест 2003-2004 гг._№13, №14 от 15.12.2006_СМЕТА_УР 2" xfId="4706"/>
    <cellStyle name="_Книга22_Дайджест 2003-2004 гг._№13, №14_СМЕТА_УР" xfId="4707"/>
    <cellStyle name="_Книга22_Дайджест 2003-2004 гг._№13, №14_СМЕТА_УР 2" xfId="4708"/>
    <cellStyle name="_Книга22_Дайджест 2003-2004 гг._№26 измен 15.12.06 4 вар " xfId="4709"/>
    <cellStyle name="_Книга22_Дайджест 2003-2004 гг._№26 измен 15.12.06 4 вар _СМЕТА_УР" xfId="4710"/>
    <cellStyle name="_Книга22_Дайджест 2003-2004 гг._№26 измен 15.12.06 4 вар _СМЕТА_УР 2" xfId="4711"/>
    <cellStyle name="_Книга22_Дайджест 2003-2004 гг._БП  07 г. (нов.форма) 2" xfId="4712"/>
    <cellStyle name="_Книга22_Дайджест 2003-2004 гг._БП  07 г. (нов.форма) 2_СМЕТА_УР" xfId="4713"/>
    <cellStyle name="_Книга22_Дайджест 2003-2004 гг._БП  07 г. (нов.форма) 2_СМЕТА_УР 2" xfId="4714"/>
    <cellStyle name="_Книга22_Дайджест 2003-2004 гг._Динамика Свод_Бизнес_MGOK 27_07_06" xfId="4715"/>
    <cellStyle name="_Книга22_Дайджест 2003-2004 гг._Динамика Свод_Бизнес_MGOK 27_07_06_СМЕТА_УР" xfId="4716"/>
    <cellStyle name="_Книга22_Дайджест 2003-2004 гг._Динамика Свод_Бизнес_MGOK 27_07_06_СМЕТА_УР 2" xfId="4717"/>
    <cellStyle name="_Книга22_Дайджест 2003-2004 гг._Запрос МИ Менеджмент 18 08 06 (новый формат)" xfId="4718"/>
    <cellStyle name="_Книга22_Дайджест 2003-2004 гг._Запрос МИ Менеджмент 18 08 06 (новый формат)_СМЕТА_УР" xfId="4719"/>
    <cellStyle name="_Книга22_Дайджест 2003-2004 гг._Запрос МИ Менеджмент 18 08 06 (новый формат)_СМЕТА_УР 2" xfId="4720"/>
    <cellStyle name="_Книга22_Дайджест 2003-2004 гг._Книга БДР 4 кв" xfId="4721"/>
    <cellStyle name="_Книга22_Дайджест 2003-2004 гг._Книга БДР 4 кв_СМЕТА_УР" xfId="4722"/>
    <cellStyle name="_Книга22_Дайджест 2003-2004 гг._Книга БДР 4 кв_СМЕТА_УР 2" xfId="4723"/>
    <cellStyle name="_Книга22_Дайджест 2003-2004 гг._Книга1" xfId="4724"/>
    <cellStyle name="_Книга22_Дайджест 2003-2004 гг._Книга1 (1)" xfId="4725"/>
    <cellStyle name="_Книга22_Дайджест 2003-2004 гг._Книга1 (1)_СМЕТА_УР" xfId="4726"/>
    <cellStyle name="_Книга22_Дайджест 2003-2004 гг._Книга1 (1)_СМЕТА_УР 2" xfId="4727"/>
    <cellStyle name="_Книга22_Дайджест 2003-2004 гг._Книга1_СМЕТА_УР" xfId="4728"/>
    <cellStyle name="_Книга22_Дайджест 2003-2004 гг._Книга1_СМЕТА_УР 2" xfId="4729"/>
    <cellStyle name="_Книга22_Дайджест 2003-2004 гг._Комплект документов - план на 2007 год - фин.часть 8.12.06 (укороч.)" xfId="4730"/>
    <cellStyle name="_Книга22_Дайджест 2003-2004 гг._Комплект документов - план на 2007 год - фин.часть 8.12.06 (укороч.)_СМЕТА_УР" xfId="4731"/>
    <cellStyle name="_Книга22_Дайджест 2003-2004 гг._Комплект документов - план на 2007 год - фин.часть 8.12.06 (укороч.)_СМЕТА_УР 2" xfId="4732"/>
    <cellStyle name="_Книга22_Дайджест 2003-2004 гг._Новые формы Дивизиона_3кв.2007" xfId="4733"/>
    <cellStyle name="_Книга22_Дайджест 2003-2004 гг._Новые формы Дивизиона_3кв.2007_СМЕТА_УР" xfId="4734"/>
    <cellStyle name="_Книга22_Дайджест 2003-2004 гг._Новые формы Дивизиона_3кв.2007_СМЕТА_УР 2" xfId="4735"/>
    <cellStyle name="_Книга22_Дайджест 2003-2004 гг._пл2007 фин.часть 18.12.06" xfId="4736"/>
    <cellStyle name="_Книга22_Дайджест 2003-2004 гг._пл2007 фин.часть 18.12.06_СМЕТА_УР" xfId="4737"/>
    <cellStyle name="_Книга22_Дайджест 2003-2004 гг._пл2007 фин.часть 18.12.06_СМЕТА_УР 2" xfId="4738"/>
    <cellStyle name="_Книга22_Дайджест 2003-2004 гг._пр2006 Комплект ОЭМК 13.02.07 (рабочая)" xfId="4739"/>
    <cellStyle name="_Книга22_Дайджест 2003-2004 гг._пр2006 Комплект ОЭМК 13.02.07 (рабочая)_СМЕТА_УР" xfId="4740"/>
    <cellStyle name="_Книга22_Дайджест 2003-2004 гг._пр2006 Комплект ОЭМК 13.02.07 (рабочая)_СМЕТА_УР 2" xfId="4741"/>
    <cellStyle name="_Книга22_Дайджест 2003-2004 гг._пр2006 формы(19-30) 14.02.07" xfId="4742"/>
    <cellStyle name="_Книга22_Дайджест 2003-2004 гг._пр2006 формы(19-30) 14.02.07_СМЕТА_УР" xfId="4743"/>
    <cellStyle name="_Книга22_Дайджест 2003-2004 гг._пр2006 формы(19-30) 14.02.07_СМЕТА_УР 2" xfId="4744"/>
    <cellStyle name="_Книга22_Дайджест 2003-2004 гг._Презентационный материал" xfId="4745"/>
    <cellStyle name="_Книга22_Дайджест 2003-2004 гг._Презентационный материал_СМЕТА_УР" xfId="4746"/>
    <cellStyle name="_Книга22_Дайджест 2003-2004 гг._Презентационный материал_СМЕТА_УР 2" xfId="4747"/>
    <cellStyle name="_Книга22_Дайджест 2003-2004 гг._Свод производства 1 квартал" xfId="4748"/>
    <cellStyle name="_Книга22_Дайджест 2003-2004 гг._Свод производства 1 квартал_СМЕТА_УР" xfId="4749"/>
    <cellStyle name="_Книга22_Дайджест 2003-2004 гг._Свод производства 1 квартал_СМЕТА_УР 2" xfId="4750"/>
    <cellStyle name="_Книга22_Дайджест 2003-2004 гг._СМЕТА_УР" xfId="4751"/>
    <cellStyle name="_Книга22_Дайджест 2003-2004 гг._СМЕТА_УР 2" xfId="4752"/>
    <cellStyle name="_Книга22_Дайджест 2003-2004 гг._ф IIкв.07 EBITDA ЛГОК 27.07.07" xfId="4753"/>
    <cellStyle name="_Книга22_Дайджест 2003-2004 гг._ф IIкв.07 EBITDA ЛГОК 27.07.07_СМЕТА_УР" xfId="4754"/>
    <cellStyle name="_Книга22_Дайджест 2003-2004 гг._ф IIкв.07 EBITDA ЛГОК 27.07.07_СМЕТА_УР 2" xfId="4755"/>
    <cellStyle name="_Книга22_Дайджест 2003-2004 гг._ф01.07 EBITDA ОАО ЛГОК 02.03.07" xfId="4756"/>
    <cellStyle name="_Книга22_Дайджест 2003-2004 гг._ф01.07 EBITDA ОАО ЛГОК 02.03.07_СМЕТА_УР" xfId="4757"/>
    <cellStyle name="_Книга22_Дайджест 2003-2004 гг._ф01.07 EBITDA ОАО ЛГОК 02.03.07_СМЕТА_УР 2" xfId="4758"/>
    <cellStyle name="_Книга22_Дайджест 2003-2004 гг._ф01.07 EBITDA ОАО ЛГОК 05.03.07" xfId="4759"/>
    <cellStyle name="_Книга22_Дайджест 2003-2004 гг._ф01.07 EBITDA ОАО ЛГОК 05.03.07_СМЕТА_УР" xfId="4760"/>
    <cellStyle name="_Книга22_Дайджест 2003-2004 гг._ф01.07 EBITDA ОАО ЛГОК 05.03.07_СМЕТА_УР 2" xfId="4761"/>
    <cellStyle name="_Книга22_Дайджест 2003-2004 гг._ф01.07 EBITDA ОАО ЛГОК с изм. 30.03.07" xfId="4762"/>
    <cellStyle name="_Книга22_Дайджест 2003-2004 гг._ф01.07 EBITDA ОАО ЛГОК с изм. 30.03.07_СМЕТА_УР" xfId="4763"/>
    <cellStyle name="_Книга22_Дайджест 2003-2004 гг._ф01.07 EBITDA ОАО ЛГОК с изм. 30.03.07_СМЕТА_УР 2" xfId="4764"/>
    <cellStyle name="_Книга22_Дайджест 2003-2004 гг._ф01.07 EBITDA ОАО УС 05.03.07" xfId="4765"/>
    <cellStyle name="_Книга22_Дайджест 2003-2004 гг._ф01.07 EBITDA ОАО УС 05.03.07(26,2)" xfId="4766"/>
    <cellStyle name="_Книга22_Дайджест 2003-2004 гг._ф01.07 EBITDA ОАО УС 05.03.07(26,2)_СМЕТА_УР" xfId="4767"/>
    <cellStyle name="_Книга22_Дайджест 2003-2004 гг._ф01.07 EBITDA ОАО УС 05.03.07(26,2)_СМЕТА_УР 2" xfId="4768"/>
    <cellStyle name="_Книга22_Дайджест 2003-2004 гг._ф01.07 EBITDA ОАО УС 05.03.07_СМЕТА_УР" xfId="4769"/>
    <cellStyle name="_Книга22_Дайджест 2003-2004 гг._ф01.07 EBITDA ОАО УС 05.03.07_СМЕТА_УР 2" xfId="4770"/>
    <cellStyle name="_Книга22_Дайджест 2003-2004 гг._ф01.07 EBITDA ОЭМК 02.03.07" xfId="4771"/>
    <cellStyle name="_Книга22_Дайджест 2003-2004 гг._ф01.07 EBITDA ОЭМК 02.03.07_СМЕТА_УР" xfId="4772"/>
    <cellStyle name="_Книга22_Дайджест 2003-2004 гг._ф01.07 EBITDA ОЭМК 02.03.07_СМЕТА_УР 2" xfId="4773"/>
    <cellStyle name="_Книга22_Дайджест 2003-2004 гг._ф02.07 EBITDA ОАО ЛГОК 28.03.07" xfId="4774"/>
    <cellStyle name="_Книга22_Дайджест 2003-2004 гг._ф02.07 EBITDA ОАО ЛГОК 28.03.07_СМЕТА_УР" xfId="4775"/>
    <cellStyle name="_Книга22_Дайджест 2003-2004 гг._ф02.07 EBITDA ОАО ЛГОК 28.03.07_СМЕТА_УР 2" xfId="4776"/>
    <cellStyle name="_Книга22_Дайджест 2003-2004 гг._ф02.07 EBITDA ОАО УС 28.03.07" xfId="4777"/>
    <cellStyle name="_Книга22_Дайджест 2003-2004 гг._ф02.07 EBITDA ОАО УС 28.03.07_СМЕТА_УР" xfId="4778"/>
    <cellStyle name="_Книга22_Дайджест 2003-2004 гг._ф02.07 EBITDA ОАО УС 28.03.07_СМЕТА_УР 2" xfId="4779"/>
    <cellStyle name="_Книга22_Дайджест 2003-2004 гг._ф02.07 EBITDA ОЭМК 28.03.07" xfId="4780"/>
    <cellStyle name="_Книга22_Дайджест 2003-2004 гг._ф02.07 EBITDA ОЭМК 28.03.07_СМЕТА_УР" xfId="4781"/>
    <cellStyle name="_Книга22_Дайджест 2003-2004 гг._ф02.07 EBITDA ОЭМК 28.03.07_СМЕТА_УР 2" xfId="4782"/>
    <cellStyle name="_Книга22_Дайджест 2003-2004 гг._ф1кв.07 EBITDA ЛГОК 28.04.07" xfId="4783"/>
    <cellStyle name="_Книга22_Дайджест 2003-2004 гг._ф1кв.07 EBITDA ЛГОК 28.04.07_СМЕТА_УР" xfId="4784"/>
    <cellStyle name="_Книга22_Дайджест 2003-2004 гг._ф1кв.07 EBITDA ЛГОК 28.04.07_СМЕТА_УР 2" xfId="4785"/>
    <cellStyle name="_Книга22_Дайджест 2003-2004 гг._фIкв EBITDA ОАО УС 28.04.07" xfId="4786"/>
    <cellStyle name="_Книга22_Дайджест 2003-2004 гг._фIкв EBITDA ОАО УС 28.04.07_СМЕТА_УР" xfId="4787"/>
    <cellStyle name="_Книга22_Дайджест 2003-2004 гг._фIкв EBITDA ОАО УС 28.04.07_СМЕТА_УР 2" xfId="4788"/>
    <cellStyle name="_Книга22_Дайджест 2003-2004 гг._фIкв EBITDA ОЭМК 28.04.07" xfId="4789"/>
    <cellStyle name="_Книга22_Дайджест 2003-2004 гг._фIкв EBITDA ОЭМК 28.04.07_СМЕТА_УР" xfId="4790"/>
    <cellStyle name="_Книга22_Дайджест 2003-2004 гг._фIкв EBITDA ОЭМК 28.04.07_СМЕТА_УР 2" xfId="4791"/>
    <cellStyle name="_Книга22_Дайджест 2003-2004 гг._Фин.часть 11.12.06" xfId="4792"/>
    <cellStyle name="_Книга22_Дайджест 2003-2004 гг._Фин.часть 11.12.06_СМЕТА_УР" xfId="4793"/>
    <cellStyle name="_Книга22_Дайджест 2003-2004 гг._Фин.часть 11.12.06_СМЕТА_УР 2" xfId="4794"/>
    <cellStyle name="_Книга22_Дайджест 2003-2004 гг._Форма 28" xfId="4795"/>
    <cellStyle name="_Книга22_Дайджест 2003-2004 гг._Форма 28_СМЕТА_УР" xfId="4796"/>
    <cellStyle name="_Книга22_Дайджест 2003-2004 гг._Форма 28_СМЕТА_УР 2" xfId="4797"/>
    <cellStyle name="_Книга22_Дайджест 2003-2004 гг._Форма №13" xfId="4798"/>
    <cellStyle name="_Книга22_Дайджест 2003-2004 гг._Форма №13_СМЕТА_УР" xfId="4799"/>
    <cellStyle name="_Книга22_Дайджест 2003-2004 гг._Форма №13_СМЕТА_УР 2" xfId="4800"/>
    <cellStyle name="_Книга22_Дайджест 2003-2004 гг._Форма №14" xfId="4801"/>
    <cellStyle name="_Книга22_Дайджест 2003-2004 гг._Форма №14_СМЕТА_УР" xfId="4802"/>
    <cellStyle name="_Книга22_Дайджест 2003-2004 гг._Форма №14_СМЕТА_УР 2" xfId="4803"/>
    <cellStyle name="_Книга22_Дайджест 2003-2004 гг._форма №24 от 07.12.2006г" xfId="4804"/>
    <cellStyle name="_Книга22_Дайджест 2003-2004 гг._форма №24 от 07.12.2006г_СМЕТА_УР" xfId="4805"/>
    <cellStyle name="_Книга22_Дайджест 2003-2004 гг._форма №24 от 07.12.2006г_СМЕТА_УР 2" xfId="4806"/>
    <cellStyle name="_Книга22_Дайджест 2003-2004 гг._форма №24 от 11.12.2006г" xfId="4807"/>
    <cellStyle name="_Книга22_Дайджест 2003-2004 гг._форма №24 от 11.12.2006г_СМЕТА_УР" xfId="4808"/>
    <cellStyle name="_Книга22_Дайджест 2003-2004 гг._форма №24 от 11.12.2006г_СМЕТА_УР 2" xfId="4809"/>
    <cellStyle name="_Книга22_Дайджест 2003-2004 гг._форма №24 от 15.12.2006г" xfId="4810"/>
    <cellStyle name="_Книга22_Дайджест 2003-2004 гг._форма №24 от 15.12.2006г_СМЕТА_УР" xfId="4811"/>
    <cellStyle name="_Книга22_Дайджест 2003-2004 гг._форма №24 от 15.12.2006г_СМЕТА_УР 2" xfId="4812"/>
    <cellStyle name="_Книга22_Дайджест 2003-2004 гг._Формы 19,20,21" xfId="4813"/>
    <cellStyle name="_Книга22_Дайджест 2003-2004 гг._Формы 19,20,21 16.12.06 " xfId="4814"/>
    <cellStyle name="_Книга22_Дайджест 2003-2004 гг._Формы 19,20,21 16.12.06 _СМЕТА_УР" xfId="4815"/>
    <cellStyle name="_Книга22_Дайджест 2003-2004 гг._Формы 19,20,21 16.12.06 _СМЕТА_УР 2" xfId="4816"/>
    <cellStyle name="_Книга22_Дайджест 2003-2004 гг._Формы 19,20,21 на 2007г." xfId="4817"/>
    <cellStyle name="_Книга22_Дайджест 2003-2004 гг._Формы 19,20,21 на 2007г._СМЕТА_УР" xfId="4818"/>
    <cellStyle name="_Книга22_Дайджест 2003-2004 гг._Формы 19,20,21 на 2007г._СМЕТА_УР 2" xfId="4819"/>
    <cellStyle name="_Книга22_Дайджест 2003-2004 гг._Формы 19,20,21_СМЕТА_УР" xfId="4820"/>
    <cellStyle name="_Книга22_Дайджест 2003-2004 гг._Формы 19,20,21_СМЕТА_УР 2" xfId="4821"/>
    <cellStyle name="_Книга22_Дайджест 2003-2004 гг._Формы Август-декбарь" xfId="4822"/>
    <cellStyle name="_Книга22_Дайджест 2003-2004 гг._Формы Август-декбарь_СМЕТА_УР" xfId="4823"/>
    <cellStyle name="_Книга22_Дайджест 2003-2004 гг._Формы Август-декбарь_СМЕТА_УР 2" xfId="4824"/>
    <cellStyle name="_Книга22_Дайджест 2003-2004 гг._Формы для ОЭМК (к отправке)" xfId="4825"/>
    <cellStyle name="_Книга22_Дайджест 2003-2004 гг._Формы для ОЭМК (к отправке)_СМЕТА_УР" xfId="4826"/>
    <cellStyle name="_Книга22_Дайджест 2003-2004 гг._Формы для ОЭМК (к отправке)_СМЕТА_УР 2" xfId="4827"/>
    <cellStyle name="_Книга22_Дайджест 2003-2004 гг._Формы общие отчет за год" xfId="4828"/>
    <cellStyle name="_Книга22_Дайджест 2003-2004 гг._Формы общие отчет за год_СМЕТА_УР" xfId="4829"/>
    <cellStyle name="_Книга22_Дайджест 2003-2004 гг._Формы общие отчет за год_СМЕТА_УР 2" xfId="4830"/>
    <cellStyle name="_Книга22_СМЕТА_УР" xfId="4831"/>
    <cellStyle name="_Книга22_СМЕТА_УР 2" xfId="4832"/>
    <cellStyle name="_Книга3" xfId="4833"/>
    <cellStyle name="_Книга3 (3)" xfId="4834"/>
    <cellStyle name="_Книга3 (3)_СМЕТА_УР" xfId="4835"/>
    <cellStyle name="_Книга3 (3)_СМЕТА_УР 2" xfId="4836"/>
    <cellStyle name="_Книга3 2" xfId="4837"/>
    <cellStyle name="_Книга3 3" xfId="4838"/>
    <cellStyle name="_Книга3 4" xfId="4839"/>
    <cellStyle name="_Книга3 5" xfId="4840"/>
    <cellStyle name="_Книга3 6" xfId="4841"/>
    <cellStyle name="_Книга3 7" xfId="4842"/>
    <cellStyle name="_Книга3 8" xfId="4843"/>
    <cellStyle name="_Книга3_17_0" xfId="4844"/>
    <cellStyle name="_Книга3_17_0_1" xfId="4845"/>
    <cellStyle name="_Книга3_17_0_1_СМЕТА_УР" xfId="4846"/>
    <cellStyle name="_Книга3_17_0_1_СМЕТА_УР 2" xfId="4847"/>
    <cellStyle name="_Книга3_17_0_СМЕТА_УР" xfId="4848"/>
    <cellStyle name="_Книга3_17_0_СМЕТА_УР 2" xfId="4849"/>
    <cellStyle name="_Книга3_balance" xfId="4850"/>
    <cellStyle name="_Книга3_balance_СМЕТА_УР" xfId="4851"/>
    <cellStyle name="_Книга3_balance_СМЕТА_УР 2" xfId="4852"/>
    <cellStyle name="_Книга3_Capex-new" xfId="4853"/>
    <cellStyle name="_Книга3_Capex-new 2" xfId="4854"/>
    <cellStyle name="_Книга3_Capex-new 3" xfId="4855"/>
    <cellStyle name="_Книга3_Capex-new_ПРОГНОЗНЫЙ БАЛАНС (форма)" xfId="4856"/>
    <cellStyle name="_Книга3_Capex-new_ПРОГНОЗНЫЙ БАЛАНС (форма) 2" xfId="4857"/>
    <cellStyle name="_Книга3_Capex-new_ПРОГНОЗНЫЙ БАЛАНС (форма) 3" xfId="4858"/>
    <cellStyle name="_Книга3_Financial Plan - final_2" xfId="4859"/>
    <cellStyle name="_Книга3_Financial Plan - final_2 2" xfId="4860"/>
    <cellStyle name="_Книга3_Financial Plan - final_2 3" xfId="4861"/>
    <cellStyle name="_Книга3_Financial Plan - final_2_ПРОГНОЗНЫЙ БАЛАНС (форма)" xfId="4862"/>
    <cellStyle name="_Книга3_Financial Plan - final_2_ПРОГНОЗНЫЙ БАЛАНС (форма) 2" xfId="4863"/>
    <cellStyle name="_Книга3_Financial Plan - final_2_ПРОГНОЗНЫЙ БАЛАНС (форма) 3" xfId="4864"/>
    <cellStyle name="_Книга3_Form 01(MB)" xfId="4865"/>
    <cellStyle name="_Книга3_Form 01(MB) 2" xfId="4866"/>
    <cellStyle name="_Книга3_Form 01(MB) 3" xfId="4867"/>
    <cellStyle name="_Книга3_Form 01(MB)_ПРОГНОЗНЫЙ БАЛАНС (форма)" xfId="4868"/>
    <cellStyle name="_Книга3_Form 01(MB)_ПРОГНОЗНЫЙ БАЛАНС (форма) 2" xfId="4869"/>
    <cellStyle name="_Книга3_Form 01(MB)_ПРОГНОЗНЫЙ БАЛАНС (форма) 3" xfId="4870"/>
    <cellStyle name="_Книга3_Links_NK" xfId="4871"/>
    <cellStyle name="_Книга3_Links_NK 2" xfId="4872"/>
    <cellStyle name="_Книга3_Links_NK 3" xfId="4873"/>
    <cellStyle name="_Книга3_Links_NK_ПРОГНОЗНЫЙ БАЛАНС (форма)" xfId="4874"/>
    <cellStyle name="_Книга3_Links_NK_ПРОГНОЗНЫЙ БАЛАНС (форма) 2" xfId="4875"/>
    <cellStyle name="_Книга3_Links_NK_ПРОГНОЗНЫЙ БАЛАНС (форма) 3" xfId="4876"/>
    <cellStyle name="_Книга3_N20_5" xfId="4877"/>
    <cellStyle name="_Книга3_N20_5 2" xfId="4878"/>
    <cellStyle name="_Книга3_N20_5 3" xfId="4879"/>
    <cellStyle name="_Книга3_N20_5_ПРОГНОЗНЫЙ БАЛАНС (форма)" xfId="4880"/>
    <cellStyle name="_Книга3_N20_5_ПРОГНОЗНЫЙ БАЛАНС (форма) 2" xfId="4881"/>
    <cellStyle name="_Книга3_N20_5_ПРОГНОЗНЫЙ БАЛАНС (форма) 3" xfId="4882"/>
    <cellStyle name="_Книга3_N20_6" xfId="4883"/>
    <cellStyle name="_Книга3_N20_6 2" xfId="4884"/>
    <cellStyle name="_Книга3_N20_6 3" xfId="4885"/>
    <cellStyle name="_Книга3_N20_6_ПРОГНОЗНЫЙ БАЛАНС (форма)" xfId="4886"/>
    <cellStyle name="_Книга3_N20_6_ПРОГНОЗНЫЙ БАЛАНС (форма) 2" xfId="4887"/>
    <cellStyle name="_Книга3_N20_6_ПРОГНОЗНЫЙ БАЛАНС (форма) 3" xfId="4888"/>
    <cellStyle name="_Книга3_New Form10_2" xfId="4889"/>
    <cellStyle name="_Книга3_New Form10_2 2" xfId="4890"/>
    <cellStyle name="_Книга3_New Form10_2 3" xfId="4891"/>
    <cellStyle name="_Книга3_New Form10_2_ПРОГНОЗНЫЙ БАЛАНС (форма)" xfId="4892"/>
    <cellStyle name="_Книга3_New Form10_2_ПРОГНОЗНЫЙ БАЛАНС (форма) 2" xfId="4893"/>
    <cellStyle name="_Книга3_New Form10_2_ПРОГНОЗНЫЙ БАЛАНС (форма) 3" xfId="4894"/>
    <cellStyle name="_Книга3_Nsi" xfId="4895"/>
    <cellStyle name="_Книга3_Nsi - last version" xfId="4896"/>
    <cellStyle name="_Книга3_Nsi - last version 2" xfId="4897"/>
    <cellStyle name="_Книга3_Nsi - last version 3" xfId="4898"/>
    <cellStyle name="_Книга3_Nsi - last version for programming" xfId="4899"/>
    <cellStyle name="_Книга3_Nsi - last version for programming 2" xfId="4900"/>
    <cellStyle name="_Книга3_Nsi - last version for programming 3" xfId="4901"/>
    <cellStyle name="_Книга3_Nsi - last version for programming_ПРОГНОЗНЫЙ БАЛАНС (форма)" xfId="4902"/>
    <cellStyle name="_Книга3_Nsi - last version for programming_ПРОГНОЗНЫЙ БАЛАНС (форма) 2" xfId="4903"/>
    <cellStyle name="_Книга3_Nsi - last version for programming_ПРОГНОЗНЫЙ БАЛАНС (форма) 3" xfId="4904"/>
    <cellStyle name="_Книга3_Nsi - last version_ПРОГНОЗНЫЙ БАЛАНС (форма)" xfId="4905"/>
    <cellStyle name="_Книга3_Nsi - last version_ПРОГНОЗНЫЙ БАЛАНС (форма) 2" xfId="4906"/>
    <cellStyle name="_Книга3_Nsi - last version_ПРОГНОЗНЫЙ БАЛАНС (форма) 3" xfId="4907"/>
    <cellStyle name="_Книга3_Nsi - next_last version" xfId="4908"/>
    <cellStyle name="_Книга3_Nsi - next_last version 2" xfId="4909"/>
    <cellStyle name="_Книга3_Nsi - next_last version 3" xfId="4910"/>
    <cellStyle name="_Книга3_Nsi - next_last version_ПРОГНОЗНЫЙ БАЛАНС (форма)" xfId="4911"/>
    <cellStyle name="_Книга3_Nsi - next_last version_ПРОГНОЗНЫЙ БАЛАНС (форма) 2" xfId="4912"/>
    <cellStyle name="_Книга3_Nsi - next_last version_ПРОГНОЗНЫЙ БАЛАНС (форма) 3" xfId="4913"/>
    <cellStyle name="_Книга3_Nsi - plan - final" xfId="4914"/>
    <cellStyle name="_Книга3_Nsi - plan - final 2" xfId="4915"/>
    <cellStyle name="_Книга3_Nsi - plan - final 3" xfId="4916"/>
    <cellStyle name="_Книга3_Nsi - plan - final_ПРОГНОЗНЫЙ БАЛАНС (форма)" xfId="4917"/>
    <cellStyle name="_Книга3_Nsi - plan - final_ПРОГНОЗНЫЙ БАЛАНС (форма) 2" xfId="4918"/>
    <cellStyle name="_Книга3_Nsi - plan - final_ПРОГНОЗНЫЙ БАЛАНС (форма) 3" xfId="4919"/>
    <cellStyle name="_Книга3_Nsi 2" xfId="4920"/>
    <cellStyle name="_Книга3_Nsi 3" xfId="4921"/>
    <cellStyle name="_Книга3_Nsi 4" xfId="4922"/>
    <cellStyle name="_Книга3_Nsi 5" xfId="4923"/>
    <cellStyle name="_Книга3_Nsi 6" xfId="4924"/>
    <cellStyle name="_Книга3_Nsi 7" xfId="4925"/>
    <cellStyle name="_Книга3_Nsi 8" xfId="4926"/>
    <cellStyle name="_Книга3_Nsi -super_ last version" xfId="4927"/>
    <cellStyle name="_Книга3_Nsi -super_ last version 2" xfId="4928"/>
    <cellStyle name="_Книга3_Nsi -super_ last version 3" xfId="4929"/>
    <cellStyle name="_Книга3_Nsi -super_ last version_ПРОГНОЗНЫЙ БАЛАНС (форма)" xfId="4930"/>
    <cellStyle name="_Книга3_Nsi -super_ last version_ПРОГНОЗНЫЙ БАЛАНС (форма) 2" xfId="4931"/>
    <cellStyle name="_Книга3_Nsi -super_ last version_ПРОГНОЗНЫЙ БАЛАНС (форма) 3" xfId="4932"/>
    <cellStyle name="_Книга3_Nsi(2)" xfId="4933"/>
    <cellStyle name="_Книга3_Nsi(2) 2" xfId="4934"/>
    <cellStyle name="_Книга3_Nsi(2) 3" xfId="4935"/>
    <cellStyle name="_Книга3_Nsi(2)_ПРОГНОЗНЫЙ БАЛАНС (форма)" xfId="4936"/>
    <cellStyle name="_Книга3_Nsi(2)_ПРОГНОЗНЫЙ БАЛАНС (форма) 2" xfId="4937"/>
    <cellStyle name="_Книга3_Nsi(2)_ПРОГНОЗНЫЙ БАЛАНС (форма) 3" xfId="4938"/>
    <cellStyle name="_Книга3_Nsi_1" xfId="4939"/>
    <cellStyle name="_Книга3_Nsi_1 2" xfId="4940"/>
    <cellStyle name="_Книга3_Nsi_1 3" xfId="4941"/>
    <cellStyle name="_Книга3_Nsi_1_ПРОГНОЗНЫЙ БАЛАНС (форма)" xfId="4942"/>
    <cellStyle name="_Книга3_Nsi_1_ПРОГНОЗНЫЙ БАЛАНС (форма) 2" xfId="4943"/>
    <cellStyle name="_Книга3_Nsi_1_ПРОГНОЗНЫЙ БАЛАНС (форма) 3" xfId="4944"/>
    <cellStyle name="_Книга3_Nsi_139" xfId="4945"/>
    <cellStyle name="_Книга3_Nsi_139 2" xfId="4946"/>
    <cellStyle name="_Книга3_Nsi_139 3" xfId="4947"/>
    <cellStyle name="_Книга3_Nsi_139_ПРОГНОЗНЫЙ БАЛАНС (форма)" xfId="4948"/>
    <cellStyle name="_Книга3_Nsi_139_ПРОГНОЗНЫЙ БАЛАНС (форма) 2" xfId="4949"/>
    <cellStyle name="_Книга3_Nsi_139_ПРОГНОЗНЫЙ БАЛАНС (форма) 3" xfId="4950"/>
    <cellStyle name="_Книга3_Nsi_140" xfId="4951"/>
    <cellStyle name="_Книга3_Nsi_140 2" xfId="4952"/>
    <cellStyle name="_Книга3_Nsi_140 3" xfId="4953"/>
    <cellStyle name="_Книга3_Nsi_140(Зах)" xfId="4954"/>
    <cellStyle name="_Книга3_Nsi_140(Зах) 2" xfId="4955"/>
    <cellStyle name="_Книга3_Nsi_140(Зах) 3" xfId="4956"/>
    <cellStyle name="_Книга3_Nsi_140(Зах)_ПРОГНОЗНЫЙ БАЛАНС (форма)" xfId="4957"/>
    <cellStyle name="_Книга3_Nsi_140(Зах)_ПРОГНОЗНЫЙ БАЛАНС (форма) 2" xfId="4958"/>
    <cellStyle name="_Книга3_Nsi_140(Зах)_ПРОГНОЗНЫЙ БАЛАНС (форма) 3" xfId="4959"/>
    <cellStyle name="_Книга3_Nsi_140_mod" xfId="4960"/>
    <cellStyle name="_Книга3_Nsi_140_mod 2" xfId="4961"/>
    <cellStyle name="_Книга3_Nsi_140_mod 3" xfId="4962"/>
    <cellStyle name="_Книга3_Nsi_140_mod_ПРОГНОЗНЫЙ БАЛАНС (форма)" xfId="4963"/>
    <cellStyle name="_Книга3_Nsi_140_mod_ПРОГНОЗНЫЙ БАЛАНС (форма) 2" xfId="4964"/>
    <cellStyle name="_Книга3_Nsi_140_mod_ПРОГНОЗНЫЙ БАЛАНС (форма) 3" xfId="4965"/>
    <cellStyle name="_Книга3_Nsi_140_ПРОГНОЗНЫЙ БАЛАНС (форма)" xfId="4966"/>
    <cellStyle name="_Книга3_Nsi_140_ПРОГНОЗНЫЙ БАЛАНС (форма) 2" xfId="4967"/>
    <cellStyle name="_Книга3_Nsi_140_ПРОГНОЗНЫЙ БАЛАНС (форма) 3" xfId="4968"/>
    <cellStyle name="_Книга3_Nsi_158" xfId="4969"/>
    <cellStyle name="_Книга3_Nsi_158 2" xfId="4970"/>
    <cellStyle name="_Книга3_Nsi_158 3" xfId="4971"/>
    <cellStyle name="_Книга3_Nsi_158_ПРОГНОЗНЫЙ БАЛАНС (форма)" xfId="4972"/>
    <cellStyle name="_Книга3_Nsi_158_ПРОГНОЗНЫЙ БАЛАНС (форма) 2" xfId="4973"/>
    <cellStyle name="_Книга3_Nsi_158_ПРОГНОЗНЫЙ БАЛАНС (форма) 3" xfId="4974"/>
    <cellStyle name="_Книга3_Nsi_Express" xfId="4975"/>
    <cellStyle name="_Книга3_Nsi_Express 2" xfId="4976"/>
    <cellStyle name="_Книга3_Nsi_Express 3" xfId="4977"/>
    <cellStyle name="_Книга3_Nsi_Express_ПРОГНОЗНЫЙ БАЛАНС (форма)" xfId="4978"/>
    <cellStyle name="_Книга3_Nsi_Express_ПРОГНОЗНЫЙ БАЛАНС (форма) 2" xfId="4979"/>
    <cellStyle name="_Книга3_Nsi_Express_ПРОГНОЗНЫЙ БАЛАНС (форма) 3" xfId="4980"/>
    <cellStyle name="_Книга3_Nsi_Jan1" xfId="4981"/>
    <cellStyle name="_Книга3_Nsi_Jan1 2" xfId="4982"/>
    <cellStyle name="_Книга3_Nsi_Jan1 3" xfId="4983"/>
    <cellStyle name="_Книга3_Nsi_Jan1_ПРОГНОЗНЫЙ БАЛАНС (форма)" xfId="4984"/>
    <cellStyle name="_Книга3_Nsi_Jan1_ПРОГНОЗНЫЙ БАЛАНС (форма) 2" xfId="4985"/>
    <cellStyle name="_Книга3_Nsi_Jan1_ПРОГНОЗНЫЙ БАЛАНС (форма) 3" xfId="4986"/>
    <cellStyle name="_Книга3_Nsi_test" xfId="4987"/>
    <cellStyle name="_Книга3_Nsi_test 2" xfId="4988"/>
    <cellStyle name="_Книга3_Nsi_test 3" xfId="4989"/>
    <cellStyle name="_Книга3_Nsi_test_ПРОГНОЗНЫЙ БАЛАНС (форма)" xfId="4990"/>
    <cellStyle name="_Книга3_Nsi_test_ПРОГНОЗНЫЙ БАЛАНС (форма) 2" xfId="4991"/>
    <cellStyle name="_Книга3_Nsi_test_ПРОГНОЗНЫЙ БАЛАНС (форма) 3" xfId="4992"/>
    <cellStyle name="_Книга3_Nsi_ПРОГНОЗНЫЙ БАЛАНС (форма)" xfId="4993"/>
    <cellStyle name="_Книга3_Nsi_ПРОГНОЗНЫЙ БАЛАНС (форма) 2" xfId="4994"/>
    <cellStyle name="_Книга3_Nsi_ПРОГНОЗНЫЙ БАЛАНС (форма) 3" xfId="4995"/>
    <cellStyle name="_Книга3_Nsi2" xfId="4996"/>
    <cellStyle name="_Книга3_Nsi2 2" xfId="4997"/>
    <cellStyle name="_Книга3_Nsi2 3" xfId="4998"/>
    <cellStyle name="_Книга3_Nsi2_ПРОГНОЗНЫЙ БАЛАНС (форма)" xfId="4999"/>
    <cellStyle name="_Книга3_Nsi2_ПРОГНОЗНЫЙ БАЛАНС (форма) 2" xfId="5000"/>
    <cellStyle name="_Книга3_Nsi2_ПРОГНОЗНЫЙ БАЛАНС (форма) 3" xfId="5001"/>
    <cellStyle name="_Книга3_Nsi-Services" xfId="5002"/>
    <cellStyle name="_Книга3_Nsi-Services 2" xfId="5003"/>
    <cellStyle name="_Книга3_Nsi-Services 3" xfId="5004"/>
    <cellStyle name="_Книга3_Nsi-Services_ПРОГНОЗНЫЙ БАЛАНС (форма)" xfId="5005"/>
    <cellStyle name="_Книга3_Nsi-Services_ПРОГНОЗНЫЙ БАЛАНС (форма) 2" xfId="5006"/>
    <cellStyle name="_Книга3_Nsi-Services_ПРОГНОЗНЫЙ БАЛАНС (форма) 3" xfId="5007"/>
    <cellStyle name="_Книга3_P&amp;L" xfId="5008"/>
    <cellStyle name="_Книга3_P&amp;L 2" xfId="5009"/>
    <cellStyle name="_Книга3_P&amp;L 3" xfId="5010"/>
    <cellStyle name="_Книга3_P&amp;L_ПРОГНОЗНЫЙ БАЛАНС (форма)" xfId="5011"/>
    <cellStyle name="_Книга3_P&amp;L_ПРОГНОЗНЫЙ БАЛАНС (форма) 2" xfId="5012"/>
    <cellStyle name="_Книга3_P&amp;L_ПРОГНОЗНЫЙ БАЛАНС (форма) 3" xfId="5013"/>
    <cellStyle name="_Книга3_S0400" xfId="5014"/>
    <cellStyle name="_Книга3_S0400 2" xfId="5015"/>
    <cellStyle name="_Книга3_S0400 3" xfId="5016"/>
    <cellStyle name="_Книга3_S0400_ПРОГНОЗНЫЙ БАЛАНС (форма)" xfId="5017"/>
    <cellStyle name="_Книга3_S0400_ПРОГНОЗНЫЙ БАЛАНС (форма) 2" xfId="5018"/>
    <cellStyle name="_Книга3_S0400_ПРОГНОЗНЫЙ БАЛАНС (форма) 3" xfId="5019"/>
    <cellStyle name="_Книга3_S13001" xfId="5020"/>
    <cellStyle name="_Книга3_S13001 2" xfId="5021"/>
    <cellStyle name="_Книга3_S13001 3" xfId="5022"/>
    <cellStyle name="_Книга3_S13001_ПРОГНОЗНЫЙ БАЛАНС (форма)" xfId="5023"/>
    <cellStyle name="_Книга3_S13001_ПРОГНОЗНЫЙ БАЛАНС (форма) 2" xfId="5024"/>
    <cellStyle name="_Книга3_S13001_ПРОГНОЗНЫЙ БАЛАНС (форма) 3" xfId="5025"/>
    <cellStyle name="_Книга3_Sheet1" xfId="5026"/>
    <cellStyle name="_Книга3_Sheet1 2" xfId="5027"/>
    <cellStyle name="_Книга3_Sheet1 3" xfId="5028"/>
    <cellStyle name="_Книга3_Sheet1_ПРОГНОЗНЫЙ БАЛАНС (форма)" xfId="5029"/>
    <cellStyle name="_Книга3_Sheet1_ПРОГНОЗНЫЙ БАЛАНС (форма) 2" xfId="5030"/>
    <cellStyle name="_Книга3_Sheet1_ПРОГНОЗНЫЙ БАЛАНС (форма) 3" xfId="5031"/>
    <cellStyle name="_Книга3_SOFI" xfId="5032"/>
    <cellStyle name="_Книга3_sofi - plan_AP270202ii" xfId="5033"/>
    <cellStyle name="_Книга3_sofi - plan_AP270202ii 2" xfId="5034"/>
    <cellStyle name="_Книга3_sofi - plan_AP270202ii 3" xfId="5035"/>
    <cellStyle name="_Книга3_sofi - plan_AP270202ii_ПРОГНОЗНЫЙ БАЛАНС (форма)" xfId="5036"/>
    <cellStyle name="_Книга3_sofi - plan_AP270202ii_ПРОГНОЗНЫЙ БАЛАНС (форма) 2" xfId="5037"/>
    <cellStyle name="_Книга3_sofi - plan_AP270202ii_ПРОГНОЗНЫЙ БАЛАНС (форма) 3" xfId="5038"/>
    <cellStyle name="_Книга3_sofi - plan_AP270202iii" xfId="5039"/>
    <cellStyle name="_Книга3_sofi - plan_AP270202iii 2" xfId="5040"/>
    <cellStyle name="_Книга3_sofi - plan_AP270202iii 3" xfId="5041"/>
    <cellStyle name="_Книга3_sofi - plan_AP270202iii_ПРОГНОЗНЫЙ БАЛАНС (форма)" xfId="5042"/>
    <cellStyle name="_Книга3_sofi - plan_AP270202iii_ПРОГНОЗНЫЙ БАЛАНС (форма) 2" xfId="5043"/>
    <cellStyle name="_Книга3_sofi - plan_AP270202iii_ПРОГНОЗНЫЙ БАЛАНС (форма) 3" xfId="5044"/>
    <cellStyle name="_Книга3_sofi - plan_AP270202iv" xfId="5045"/>
    <cellStyle name="_Книга3_sofi - plan_AP270202iv 2" xfId="5046"/>
    <cellStyle name="_Книга3_sofi - plan_AP270202iv 3" xfId="5047"/>
    <cellStyle name="_Книга3_sofi - plan_AP270202iv_ПРОГНОЗНЫЙ БАЛАНС (форма)" xfId="5048"/>
    <cellStyle name="_Книга3_sofi - plan_AP270202iv_ПРОГНОЗНЫЙ БАЛАНС (форма) 2" xfId="5049"/>
    <cellStyle name="_Книга3_sofi - plan_AP270202iv_ПРОГНОЗНЫЙ БАЛАНС (форма) 3" xfId="5050"/>
    <cellStyle name="_Книга3_Sofi vs Sobi" xfId="5051"/>
    <cellStyle name="_Книга3_Sofi vs Sobi 2" xfId="5052"/>
    <cellStyle name="_Книга3_Sofi vs Sobi 3" xfId="5053"/>
    <cellStyle name="_Книга3_Sofi vs Sobi_ПРОГНОЗНЫЙ БАЛАНС (форма)" xfId="5054"/>
    <cellStyle name="_Книга3_Sofi vs Sobi_ПРОГНОЗНЫЙ БАЛАНС (форма) 2" xfId="5055"/>
    <cellStyle name="_Книга3_Sofi vs Sobi_ПРОГНОЗНЫЙ БАЛАНС (форма) 3" xfId="5056"/>
    <cellStyle name="_Книга3_Sofi_PBD 27-11-01" xfId="5057"/>
    <cellStyle name="_Книга3_Sofi_PBD 27-11-01 2" xfId="5058"/>
    <cellStyle name="_Книга3_Sofi_PBD 27-11-01 3" xfId="5059"/>
    <cellStyle name="_Книга3_Sofi_PBD 27-11-01_ПРОГНОЗНЫЙ БАЛАНС (форма)" xfId="5060"/>
    <cellStyle name="_Книга3_Sofi_PBD 27-11-01_ПРОГНОЗНЫЙ БАЛАНС (форма) 2" xfId="5061"/>
    <cellStyle name="_Книга3_Sofi_PBD 27-11-01_ПРОГНОЗНЫЙ БАЛАНС (форма) 3" xfId="5062"/>
    <cellStyle name="_Книга3_SOFI_TEPs_AOK_130902" xfId="5063"/>
    <cellStyle name="_Книга3_SOFI_TEPs_AOK_130902 2" xfId="5064"/>
    <cellStyle name="_Книга3_SOFI_TEPs_AOK_130902 3" xfId="5065"/>
    <cellStyle name="_Книга3_SOFI_TEPs_AOK_130902_ПРОГНОЗНЫЙ БАЛАНС (форма)" xfId="5066"/>
    <cellStyle name="_Книга3_SOFI_TEPs_AOK_130902_ПРОГНОЗНЫЙ БАЛАНС (форма) 2" xfId="5067"/>
    <cellStyle name="_Книга3_SOFI_TEPs_AOK_130902_ПРОГНОЗНЫЙ БАЛАНС (форма) 3" xfId="5068"/>
    <cellStyle name="_Книга3_SOFI_СМЕТА_УР" xfId="5069"/>
    <cellStyle name="_Книга3_SOFI_СМЕТА_УР 2" xfId="5070"/>
    <cellStyle name="_Книга3_Sofi145a" xfId="5071"/>
    <cellStyle name="_Книга3_Sofi145a 2" xfId="5072"/>
    <cellStyle name="_Книга3_Sofi145a 3" xfId="5073"/>
    <cellStyle name="_Книга3_Sofi145a_ПРОГНОЗНЫЙ БАЛАНС (форма)" xfId="5074"/>
    <cellStyle name="_Книга3_Sofi145a_ПРОГНОЗНЫЙ БАЛАНС (форма) 2" xfId="5075"/>
    <cellStyle name="_Книга3_Sofi145a_ПРОГНОЗНЫЙ БАЛАНС (форма) 3" xfId="5076"/>
    <cellStyle name="_Книга3_Sofi153" xfId="5077"/>
    <cellStyle name="_Книга3_Sofi153 2" xfId="5078"/>
    <cellStyle name="_Книга3_Sofi153 3" xfId="5079"/>
    <cellStyle name="_Книга3_Sofi153_ПРОГНОЗНЫЙ БАЛАНС (форма)" xfId="5080"/>
    <cellStyle name="_Книга3_Sofi153_ПРОГНОЗНЫЙ БАЛАНС (форма) 2" xfId="5081"/>
    <cellStyle name="_Книга3_Sofi153_ПРОГНОЗНЫЙ БАЛАНС (форма) 3" xfId="5082"/>
    <cellStyle name="_Книга3_Summary" xfId="5083"/>
    <cellStyle name="_Книга3_Summary 2" xfId="5084"/>
    <cellStyle name="_Книга3_Summary 3" xfId="5085"/>
    <cellStyle name="_Книга3_Summary_ПРОГНОЗНЫЙ БАЛАНС (форма)" xfId="5086"/>
    <cellStyle name="_Книга3_Summary_ПРОГНОЗНЫЙ БАЛАНС (форма) 2" xfId="5087"/>
    <cellStyle name="_Книга3_Summary_ПРОГНОЗНЫЙ БАЛАНС (форма) 3" xfId="5088"/>
    <cellStyle name="_Книга3_SXXXX_Express_c Links" xfId="5089"/>
    <cellStyle name="_Книга3_SXXXX_Express_c Links 2" xfId="5090"/>
    <cellStyle name="_Книга3_SXXXX_Express_c Links 3" xfId="5091"/>
    <cellStyle name="_Книга3_SXXXX_Express_c Links_ПРОГНОЗНЫЙ БАЛАНС (форма)" xfId="5092"/>
    <cellStyle name="_Книга3_SXXXX_Express_c Links_ПРОГНОЗНЫЙ БАЛАНС (форма) 2" xfId="5093"/>
    <cellStyle name="_Книга3_SXXXX_Express_c Links_ПРОГНОЗНЫЙ БАЛАНС (форма) 3" xfId="5094"/>
    <cellStyle name="_Книга3_Tax_form_1кв_3" xfId="5095"/>
    <cellStyle name="_Книга3_Tax_form_1кв_3 2" xfId="5096"/>
    <cellStyle name="_Книга3_Tax_form_1кв_3 3" xfId="5097"/>
    <cellStyle name="_Книга3_Tax_form_1кв_3_ПРОГНОЗНЫЙ БАЛАНС (форма)" xfId="5098"/>
    <cellStyle name="_Книга3_Tax_form_1кв_3_ПРОГНОЗНЫЙ БАЛАНС (форма) 2" xfId="5099"/>
    <cellStyle name="_Книга3_Tax_form_1кв_3_ПРОГНОЗНЫЙ БАЛАНС (форма) 3" xfId="5100"/>
    <cellStyle name="_Книга3_test_11" xfId="5101"/>
    <cellStyle name="_Книга3_test_11 2" xfId="5102"/>
    <cellStyle name="_Книга3_test_11 3" xfId="5103"/>
    <cellStyle name="_Книга3_test_11_ПРОГНОЗНЫЙ БАЛАНС (форма)" xfId="5104"/>
    <cellStyle name="_Книга3_test_11_ПРОГНОЗНЫЙ БАЛАНС (форма) 2" xfId="5105"/>
    <cellStyle name="_Книга3_test_11_ПРОГНОЗНЫЙ БАЛАНС (форма) 3" xfId="5106"/>
    <cellStyle name="_Книга3_БКЭ" xfId="5107"/>
    <cellStyle name="_Книга3_БКЭ 2" xfId="5108"/>
    <cellStyle name="_Книга3_БКЭ 3" xfId="5109"/>
    <cellStyle name="_Книга3_БКЭ_ПРОГНОЗНЫЙ БАЛАНС (форма)" xfId="5110"/>
    <cellStyle name="_Книга3_БКЭ_ПРОГНОЗНЫЙ БАЛАНС (форма) 2" xfId="5111"/>
    <cellStyle name="_Книга3_БКЭ_ПРОГНОЗНЫЙ БАЛАНС (форма) 3" xfId="5112"/>
    <cellStyle name="_Книга3_для вставки в пакет за 2001" xfId="5113"/>
    <cellStyle name="_Книга3_для вставки в пакет за 2001 2" xfId="5114"/>
    <cellStyle name="_Книга3_для вставки в пакет за 2001 3" xfId="5115"/>
    <cellStyle name="_Книга3_для вставки в пакет за 2001_ПРОГНОЗНЫЙ БАЛАНС (форма)" xfId="5116"/>
    <cellStyle name="_Книга3_для вставки в пакет за 2001_ПРОГНОЗНЫЙ БАЛАНС (форма) 2" xfId="5117"/>
    <cellStyle name="_Книга3_для вставки в пакет за 2001_ПРОГНОЗНЫЙ БАЛАНС (форма) 3" xfId="5118"/>
    <cellStyle name="_Книга3_дляГалиныВ" xfId="5119"/>
    <cellStyle name="_Книга3_дляГалиныВ 2" xfId="5120"/>
    <cellStyle name="_Книга3_дляГалиныВ 3" xfId="5121"/>
    <cellStyle name="_Книга3_дляГалиныВ_ПРОГНОЗНЫЙ БАЛАНС (форма)" xfId="5122"/>
    <cellStyle name="_Книга3_дляГалиныВ_ПРОГНОЗНЫЙ БАЛАНС (форма) 2" xfId="5123"/>
    <cellStyle name="_Книга3_дляГалиныВ_ПРОГНОЗНЫЙ БАЛАНС (форма) 3" xfId="5124"/>
    <cellStyle name="_Книга3_Книга7" xfId="5125"/>
    <cellStyle name="_Книга3_Книга7 2" xfId="5126"/>
    <cellStyle name="_Книга3_Книга7 3" xfId="5127"/>
    <cellStyle name="_Книга3_Книга7_ПРОГНОЗНЫЙ БАЛАНС (форма)" xfId="5128"/>
    <cellStyle name="_Книга3_Книга7_ПРОГНОЗНЫЙ БАЛАНС (форма) 2" xfId="5129"/>
    <cellStyle name="_Книга3_Книга7_ПРОГНОЗНЫЙ БАЛАНС (форма) 3" xfId="5130"/>
    <cellStyle name="_Книга3_Лист1" xfId="5131"/>
    <cellStyle name="_Книга3_Лист1 2" xfId="5132"/>
    <cellStyle name="_Книга3_Лист1 3" xfId="5133"/>
    <cellStyle name="_Книга3_Лист1_ПРОГНОЗНЫЙ БАЛАНС (форма)" xfId="5134"/>
    <cellStyle name="_Книга3_Лист1_ПРОГНОЗНЫЙ БАЛАНС (форма) 2" xfId="5135"/>
    <cellStyle name="_Книга3_Лист1_ПРОГНОЗНЫЙ БАЛАНС (форма) 3" xfId="5136"/>
    <cellStyle name="_Книга3_ОСН. ДЕЯТ." xfId="5137"/>
    <cellStyle name="_Книга3_ОСН. ДЕЯТ. 2" xfId="5138"/>
    <cellStyle name="_Книга3_ОСН. ДЕЯТ. 3" xfId="5139"/>
    <cellStyle name="_Книга3_ОСН. ДЕЯТ._ПРОГНОЗНЫЙ БАЛАНС (форма)" xfId="5140"/>
    <cellStyle name="_Книга3_ОСН. ДЕЯТ._ПРОГНОЗНЫЙ БАЛАНС (форма) 2" xfId="5141"/>
    <cellStyle name="_Книга3_ОСН. ДЕЯТ._ПРОГНОЗНЫЙ БАЛАНС (форма) 3" xfId="5142"/>
    <cellStyle name="_Книга3_Перечень названий форм" xfId="5143"/>
    <cellStyle name="_Книга3_Перечень названий форм_СМЕТА_УР" xfId="5144"/>
    <cellStyle name="_Книга3_Перечень названий форм_СМЕТА_УР 2" xfId="5145"/>
    <cellStyle name="_Книга3_Подразделения" xfId="5146"/>
    <cellStyle name="_Книга3_Подразделения 2" xfId="5147"/>
    <cellStyle name="_Книга3_Подразделения 3" xfId="5148"/>
    <cellStyle name="_Книга3_Подразделения_ПРОГНОЗНЫЙ БАЛАНС (форма)" xfId="5149"/>
    <cellStyle name="_Книга3_Подразделения_ПРОГНОЗНЫЙ БАЛАНС (форма) 2" xfId="5150"/>
    <cellStyle name="_Книга3_Подразделения_ПРОГНОЗНЫЙ БАЛАНС (форма) 3" xfId="5151"/>
    <cellStyle name="_Книга3_ПРОГНОЗНЫЙ БАЛАНС (форма)" xfId="5152"/>
    <cellStyle name="_Книга3_ПРОГНОЗНЫЙ БАЛАНС (форма) 2" xfId="5153"/>
    <cellStyle name="_Книга3_ПРОГНОЗНЫЙ БАЛАНС (форма) 3" xfId="5154"/>
    <cellStyle name="_Книга3_Список тиражирования" xfId="5155"/>
    <cellStyle name="_Книга3_Список тиражирования 2" xfId="5156"/>
    <cellStyle name="_Книга3_Список тиражирования 3" xfId="5157"/>
    <cellStyle name="_Книга3_Список тиражирования_ПРОГНОЗНЫЙ БАЛАНС (форма)" xfId="5158"/>
    <cellStyle name="_Книга3_Список тиражирования_ПРОГНОЗНЫЙ БАЛАНС (форма) 2" xfId="5159"/>
    <cellStyle name="_Книга3_Список тиражирования_ПРОГНОЗНЫЙ БАЛАНС (форма) 3" xfId="5160"/>
    <cellStyle name="_Книга3_Форма 12 last" xfId="5161"/>
    <cellStyle name="_Книга3_Форма 12 last 2" xfId="5162"/>
    <cellStyle name="_Книга3_Форма 12 last 3" xfId="5163"/>
    <cellStyle name="_Книга3_Форма 12 last_ПРОГНОЗНЫЙ БАЛАНС (форма)" xfId="5164"/>
    <cellStyle name="_Книга3_Форма 12 last_ПРОГНОЗНЫЙ БАЛАНС (форма) 2" xfId="5165"/>
    <cellStyle name="_Книга3_Форма 12 last_ПРОГНОЗНЫЙ БАЛАНС (форма) 3" xfId="5166"/>
    <cellStyle name="_Книга5" xfId="5167"/>
    <cellStyle name="_Книга5_СМЕТА_УР" xfId="5168"/>
    <cellStyle name="_Книга5_СМЕТА_УР 2" xfId="5169"/>
    <cellStyle name="_Книга52" xfId="5170"/>
    <cellStyle name="_Книга52_СМЕТА_УР" xfId="5171"/>
    <cellStyle name="_Книга52_СМЕТА_УР 2" xfId="5172"/>
    <cellStyle name="_Книга6" xfId="5173"/>
    <cellStyle name="_Книга7" xfId="5174"/>
    <cellStyle name="_Книга7 2" xfId="5175"/>
    <cellStyle name="_Книга7 3" xfId="5176"/>
    <cellStyle name="_Книга7_17_0" xfId="5177"/>
    <cellStyle name="_Книга7_17_0_1" xfId="5178"/>
    <cellStyle name="_Книга7_17_0_1_СМЕТА_УР" xfId="5179"/>
    <cellStyle name="_Книга7_17_0_1_СМЕТА_УР 2" xfId="5180"/>
    <cellStyle name="_Книга7_17_0_СМЕТА_УР" xfId="5181"/>
    <cellStyle name="_Книга7_17_0_СМЕТА_УР 2" xfId="5182"/>
    <cellStyle name="_Книга7_balance" xfId="5183"/>
    <cellStyle name="_Книга7_balance_СМЕТА_УР" xfId="5184"/>
    <cellStyle name="_Книга7_balance_СМЕТА_УР 2" xfId="5185"/>
    <cellStyle name="_Книга7_Capex-new" xfId="5186"/>
    <cellStyle name="_Книга7_Capex-new 2" xfId="5187"/>
    <cellStyle name="_Книга7_Capex-new 3" xfId="5188"/>
    <cellStyle name="_Книга7_Capex-new_ПРОГНОЗНЫЙ БАЛАНС (форма)" xfId="5189"/>
    <cellStyle name="_Книга7_Capex-new_ПРОГНОЗНЫЙ БАЛАНС (форма) 2" xfId="5190"/>
    <cellStyle name="_Книга7_Capex-new_ПРОГНОЗНЫЙ БАЛАНС (форма) 3" xfId="5191"/>
    <cellStyle name="_Книга7_Financial Plan - final_2" xfId="5192"/>
    <cellStyle name="_Книга7_Financial Plan - final_2 2" xfId="5193"/>
    <cellStyle name="_Книга7_Financial Plan - final_2 3" xfId="5194"/>
    <cellStyle name="_Книга7_Financial Plan - final_2_ПРОГНОЗНЫЙ БАЛАНС (форма)" xfId="5195"/>
    <cellStyle name="_Книга7_Financial Plan - final_2_ПРОГНОЗНЫЙ БАЛАНС (форма) 2" xfId="5196"/>
    <cellStyle name="_Книга7_Financial Plan - final_2_ПРОГНОЗНЫЙ БАЛАНС (форма) 3" xfId="5197"/>
    <cellStyle name="_Книга7_Form 01(MB)" xfId="5198"/>
    <cellStyle name="_Книга7_Form 01(MB) 2" xfId="5199"/>
    <cellStyle name="_Книга7_Form 01(MB) 3" xfId="5200"/>
    <cellStyle name="_Книга7_Form 01(MB)_ПРОГНОЗНЫЙ БАЛАНС (форма)" xfId="5201"/>
    <cellStyle name="_Книга7_Form 01(MB)_ПРОГНОЗНЫЙ БАЛАНС (форма) 2" xfId="5202"/>
    <cellStyle name="_Книга7_Form 01(MB)_ПРОГНОЗНЫЙ БАЛАНС (форма) 3" xfId="5203"/>
    <cellStyle name="_Книга7_Links_NK" xfId="5204"/>
    <cellStyle name="_Книга7_Links_NK 2" xfId="5205"/>
    <cellStyle name="_Книга7_Links_NK 3" xfId="5206"/>
    <cellStyle name="_Книга7_Links_NK_ПРОГНОЗНЫЙ БАЛАНС (форма)" xfId="5207"/>
    <cellStyle name="_Книга7_Links_NK_ПРОГНОЗНЫЙ БАЛАНС (форма) 2" xfId="5208"/>
    <cellStyle name="_Книга7_Links_NK_ПРОГНОЗНЫЙ БАЛАНС (форма) 3" xfId="5209"/>
    <cellStyle name="_Книга7_N20_5" xfId="5210"/>
    <cellStyle name="_Книга7_N20_5 2" xfId="5211"/>
    <cellStyle name="_Книга7_N20_5 3" xfId="5212"/>
    <cellStyle name="_Книга7_N20_5_ПРОГНОЗНЫЙ БАЛАНС (форма)" xfId="5213"/>
    <cellStyle name="_Книга7_N20_5_ПРОГНОЗНЫЙ БАЛАНС (форма) 2" xfId="5214"/>
    <cellStyle name="_Книга7_N20_5_ПРОГНОЗНЫЙ БАЛАНС (форма) 3" xfId="5215"/>
    <cellStyle name="_Книга7_N20_6" xfId="5216"/>
    <cellStyle name="_Книга7_N20_6 2" xfId="5217"/>
    <cellStyle name="_Книга7_N20_6 3" xfId="5218"/>
    <cellStyle name="_Книга7_N20_6_ПРОГНОЗНЫЙ БАЛАНС (форма)" xfId="5219"/>
    <cellStyle name="_Книга7_N20_6_ПРОГНОЗНЫЙ БАЛАНС (форма) 2" xfId="5220"/>
    <cellStyle name="_Книга7_N20_6_ПРОГНОЗНЫЙ БАЛАНС (форма) 3" xfId="5221"/>
    <cellStyle name="_Книга7_New Form10_2" xfId="5222"/>
    <cellStyle name="_Книга7_New Form10_2 2" xfId="5223"/>
    <cellStyle name="_Книга7_New Form10_2 3" xfId="5224"/>
    <cellStyle name="_Книга7_New Form10_2_ПРОГНОЗНЫЙ БАЛАНС (форма)" xfId="5225"/>
    <cellStyle name="_Книга7_New Form10_2_ПРОГНОЗНЫЙ БАЛАНС (форма) 2" xfId="5226"/>
    <cellStyle name="_Книга7_New Form10_2_ПРОГНОЗНЫЙ БАЛАНС (форма) 3" xfId="5227"/>
    <cellStyle name="_Книга7_Nsi" xfId="5228"/>
    <cellStyle name="_Книга7_Nsi - last version" xfId="5229"/>
    <cellStyle name="_Книга7_Nsi - last version 2" xfId="5230"/>
    <cellStyle name="_Книга7_Nsi - last version 3" xfId="5231"/>
    <cellStyle name="_Книга7_Nsi - last version for programming" xfId="5232"/>
    <cellStyle name="_Книга7_Nsi - last version for programming 2" xfId="5233"/>
    <cellStyle name="_Книга7_Nsi - last version for programming 3" xfId="5234"/>
    <cellStyle name="_Книга7_Nsi - last version for programming_ПРОГНОЗНЫЙ БАЛАНС (форма)" xfId="5235"/>
    <cellStyle name="_Книга7_Nsi - last version for programming_ПРОГНОЗНЫЙ БАЛАНС (форма) 2" xfId="5236"/>
    <cellStyle name="_Книга7_Nsi - last version for programming_ПРОГНОЗНЫЙ БАЛАНС (форма) 3" xfId="5237"/>
    <cellStyle name="_Книга7_Nsi - last version_ПРОГНОЗНЫЙ БАЛАНС (форма)" xfId="5238"/>
    <cellStyle name="_Книга7_Nsi - last version_ПРОГНОЗНЫЙ БАЛАНС (форма) 2" xfId="5239"/>
    <cellStyle name="_Книга7_Nsi - last version_ПРОГНОЗНЫЙ БАЛАНС (форма) 3" xfId="5240"/>
    <cellStyle name="_Книга7_Nsi - next_last version" xfId="5241"/>
    <cellStyle name="_Книга7_Nsi - next_last version 2" xfId="5242"/>
    <cellStyle name="_Книга7_Nsi - next_last version 3" xfId="5243"/>
    <cellStyle name="_Книга7_Nsi - next_last version_ПРОГНОЗНЫЙ БАЛАНС (форма)" xfId="5244"/>
    <cellStyle name="_Книга7_Nsi - next_last version_ПРОГНОЗНЫЙ БАЛАНС (форма) 2" xfId="5245"/>
    <cellStyle name="_Книга7_Nsi - next_last version_ПРОГНОЗНЫЙ БАЛАНС (форма) 3" xfId="5246"/>
    <cellStyle name="_Книга7_Nsi - plan - final" xfId="5247"/>
    <cellStyle name="_Книга7_Nsi - plan - final 2" xfId="5248"/>
    <cellStyle name="_Книга7_Nsi - plan - final 3" xfId="5249"/>
    <cellStyle name="_Книга7_Nsi - plan - final_ПРОГНОЗНЫЙ БАЛАНС (форма)" xfId="5250"/>
    <cellStyle name="_Книга7_Nsi - plan - final_ПРОГНОЗНЫЙ БАЛАНС (форма) 2" xfId="5251"/>
    <cellStyle name="_Книга7_Nsi - plan - final_ПРОГНОЗНЫЙ БАЛАНС (форма) 3" xfId="5252"/>
    <cellStyle name="_Книга7_Nsi 2" xfId="5253"/>
    <cellStyle name="_Книга7_Nsi 3" xfId="5254"/>
    <cellStyle name="_Книга7_Nsi 4" xfId="5255"/>
    <cellStyle name="_Книга7_Nsi 5" xfId="5256"/>
    <cellStyle name="_Книга7_Nsi 6" xfId="5257"/>
    <cellStyle name="_Книга7_Nsi 7" xfId="5258"/>
    <cellStyle name="_Книга7_Nsi 8" xfId="5259"/>
    <cellStyle name="_Книга7_Nsi -super_ last version" xfId="5260"/>
    <cellStyle name="_Книга7_Nsi -super_ last version 2" xfId="5261"/>
    <cellStyle name="_Книга7_Nsi -super_ last version 3" xfId="5262"/>
    <cellStyle name="_Книга7_Nsi -super_ last version_ПРОГНОЗНЫЙ БАЛАНС (форма)" xfId="5263"/>
    <cellStyle name="_Книга7_Nsi -super_ last version_ПРОГНОЗНЫЙ БАЛАНС (форма) 2" xfId="5264"/>
    <cellStyle name="_Книга7_Nsi -super_ last version_ПРОГНОЗНЫЙ БАЛАНС (форма) 3" xfId="5265"/>
    <cellStyle name="_Книга7_Nsi(2)" xfId="5266"/>
    <cellStyle name="_Книга7_Nsi(2) 2" xfId="5267"/>
    <cellStyle name="_Книга7_Nsi(2) 3" xfId="5268"/>
    <cellStyle name="_Книга7_Nsi(2)_ПРОГНОЗНЫЙ БАЛАНС (форма)" xfId="5269"/>
    <cellStyle name="_Книга7_Nsi(2)_ПРОГНОЗНЫЙ БАЛАНС (форма) 2" xfId="5270"/>
    <cellStyle name="_Книга7_Nsi(2)_ПРОГНОЗНЫЙ БАЛАНС (форма) 3" xfId="5271"/>
    <cellStyle name="_Книга7_Nsi_1" xfId="5272"/>
    <cellStyle name="_Книга7_Nsi_1 2" xfId="5273"/>
    <cellStyle name="_Книга7_Nsi_1 3" xfId="5274"/>
    <cellStyle name="_Книга7_Nsi_1_ПРОГНОЗНЫЙ БАЛАНС (форма)" xfId="5275"/>
    <cellStyle name="_Книга7_Nsi_1_ПРОГНОЗНЫЙ БАЛАНС (форма) 2" xfId="5276"/>
    <cellStyle name="_Книга7_Nsi_1_ПРОГНОЗНЫЙ БАЛАНС (форма) 3" xfId="5277"/>
    <cellStyle name="_Книга7_Nsi_139" xfId="5278"/>
    <cellStyle name="_Книга7_Nsi_139 2" xfId="5279"/>
    <cellStyle name="_Книга7_Nsi_139 3" xfId="5280"/>
    <cellStyle name="_Книга7_Nsi_139_ПРОГНОЗНЫЙ БАЛАНС (форма)" xfId="5281"/>
    <cellStyle name="_Книга7_Nsi_139_ПРОГНОЗНЫЙ БАЛАНС (форма) 2" xfId="5282"/>
    <cellStyle name="_Книга7_Nsi_139_ПРОГНОЗНЫЙ БАЛАНС (форма) 3" xfId="5283"/>
    <cellStyle name="_Книга7_Nsi_140" xfId="5284"/>
    <cellStyle name="_Книга7_Nsi_140 2" xfId="5285"/>
    <cellStyle name="_Книга7_Nsi_140 3" xfId="5286"/>
    <cellStyle name="_Книга7_Nsi_140(Зах)" xfId="5287"/>
    <cellStyle name="_Книга7_Nsi_140(Зах) 2" xfId="5288"/>
    <cellStyle name="_Книга7_Nsi_140(Зах) 3" xfId="5289"/>
    <cellStyle name="_Книга7_Nsi_140(Зах)_ПРОГНОЗНЫЙ БАЛАНС (форма)" xfId="5290"/>
    <cellStyle name="_Книга7_Nsi_140(Зах)_ПРОГНОЗНЫЙ БАЛАНС (форма) 2" xfId="5291"/>
    <cellStyle name="_Книга7_Nsi_140(Зах)_ПРОГНОЗНЫЙ БАЛАНС (форма) 3" xfId="5292"/>
    <cellStyle name="_Книга7_Nsi_140_mod" xfId="5293"/>
    <cellStyle name="_Книга7_Nsi_140_mod 2" xfId="5294"/>
    <cellStyle name="_Книга7_Nsi_140_mod 3" xfId="5295"/>
    <cellStyle name="_Книга7_Nsi_140_mod_ПРОГНОЗНЫЙ БАЛАНС (форма)" xfId="5296"/>
    <cellStyle name="_Книга7_Nsi_140_mod_ПРОГНОЗНЫЙ БАЛАНС (форма) 2" xfId="5297"/>
    <cellStyle name="_Книга7_Nsi_140_mod_ПРОГНОЗНЫЙ БАЛАНС (форма) 3" xfId="5298"/>
    <cellStyle name="_Книга7_Nsi_140_ПРОГНОЗНЫЙ БАЛАНС (форма)" xfId="5299"/>
    <cellStyle name="_Книга7_Nsi_140_ПРОГНОЗНЫЙ БАЛАНС (форма) 2" xfId="5300"/>
    <cellStyle name="_Книга7_Nsi_140_ПРОГНОЗНЫЙ БАЛАНС (форма) 3" xfId="5301"/>
    <cellStyle name="_Книга7_Nsi_158" xfId="5302"/>
    <cellStyle name="_Книга7_Nsi_158 2" xfId="5303"/>
    <cellStyle name="_Книга7_Nsi_158 3" xfId="5304"/>
    <cellStyle name="_Книга7_Nsi_158_ПРОГНОЗНЫЙ БАЛАНС (форма)" xfId="5305"/>
    <cellStyle name="_Книга7_Nsi_158_ПРОГНОЗНЫЙ БАЛАНС (форма) 2" xfId="5306"/>
    <cellStyle name="_Книга7_Nsi_158_ПРОГНОЗНЫЙ БАЛАНС (форма) 3" xfId="5307"/>
    <cellStyle name="_Книга7_Nsi_Express" xfId="5308"/>
    <cellStyle name="_Книга7_Nsi_Express 2" xfId="5309"/>
    <cellStyle name="_Книга7_Nsi_Express 3" xfId="5310"/>
    <cellStyle name="_Книга7_Nsi_Express_ПРОГНОЗНЫЙ БАЛАНС (форма)" xfId="5311"/>
    <cellStyle name="_Книга7_Nsi_Express_ПРОГНОЗНЫЙ БАЛАНС (форма) 2" xfId="5312"/>
    <cellStyle name="_Книга7_Nsi_Express_ПРОГНОЗНЫЙ БАЛАНС (форма) 3" xfId="5313"/>
    <cellStyle name="_Книга7_Nsi_Jan1" xfId="5314"/>
    <cellStyle name="_Книга7_Nsi_Jan1 2" xfId="5315"/>
    <cellStyle name="_Книга7_Nsi_Jan1 3" xfId="5316"/>
    <cellStyle name="_Книга7_Nsi_Jan1_ПРОГНОЗНЫЙ БАЛАНС (форма)" xfId="5317"/>
    <cellStyle name="_Книга7_Nsi_Jan1_ПРОГНОЗНЫЙ БАЛАНС (форма) 2" xfId="5318"/>
    <cellStyle name="_Книга7_Nsi_Jan1_ПРОГНОЗНЫЙ БАЛАНС (форма) 3" xfId="5319"/>
    <cellStyle name="_Книга7_Nsi_test" xfId="5320"/>
    <cellStyle name="_Книга7_Nsi_test 2" xfId="5321"/>
    <cellStyle name="_Книга7_Nsi_test 3" xfId="5322"/>
    <cellStyle name="_Книга7_Nsi_test_ПРОГНОЗНЫЙ БАЛАНС (форма)" xfId="5323"/>
    <cellStyle name="_Книга7_Nsi_test_ПРОГНОЗНЫЙ БАЛАНС (форма) 2" xfId="5324"/>
    <cellStyle name="_Книга7_Nsi_test_ПРОГНОЗНЫЙ БАЛАНС (форма) 3" xfId="5325"/>
    <cellStyle name="_Книга7_Nsi_ПРОГНОЗНЫЙ БАЛАНС (форма)" xfId="5326"/>
    <cellStyle name="_Книга7_Nsi_ПРОГНОЗНЫЙ БАЛАНС (форма) 2" xfId="5327"/>
    <cellStyle name="_Книга7_Nsi_ПРОГНОЗНЫЙ БАЛАНС (форма) 3" xfId="5328"/>
    <cellStyle name="_Книга7_Nsi2" xfId="5329"/>
    <cellStyle name="_Книга7_Nsi2 2" xfId="5330"/>
    <cellStyle name="_Книга7_Nsi2 3" xfId="5331"/>
    <cellStyle name="_Книга7_Nsi2_ПРОГНОЗНЫЙ БАЛАНС (форма)" xfId="5332"/>
    <cellStyle name="_Книга7_Nsi2_ПРОГНОЗНЫЙ БАЛАНС (форма) 2" xfId="5333"/>
    <cellStyle name="_Книга7_Nsi2_ПРОГНОЗНЫЙ БАЛАНС (форма) 3" xfId="5334"/>
    <cellStyle name="_Книга7_Nsi-Services" xfId="5335"/>
    <cellStyle name="_Книга7_Nsi-Services 2" xfId="5336"/>
    <cellStyle name="_Книга7_Nsi-Services 3" xfId="5337"/>
    <cellStyle name="_Книга7_Nsi-Services_ПРОГНОЗНЫЙ БАЛАНС (форма)" xfId="5338"/>
    <cellStyle name="_Книга7_Nsi-Services_ПРОГНОЗНЫЙ БАЛАНС (форма) 2" xfId="5339"/>
    <cellStyle name="_Книга7_Nsi-Services_ПРОГНОЗНЫЙ БАЛАНС (форма) 3" xfId="5340"/>
    <cellStyle name="_Книга7_P&amp;L" xfId="5341"/>
    <cellStyle name="_Книга7_P&amp;L 2" xfId="5342"/>
    <cellStyle name="_Книга7_P&amp;L 3" xfId="5343"/>
    <cellStyle name="_Книга7_P&amp;L_ПРОГНОЗНЫЙ БАЛАНС (форма)" xfId="5344"/>
    <cellStyle name="_Книга7_P&amp;L_ПРОГНОЗНЫЙ БАЛАНС (форма) 2" xfId="5345"/>
    <cellStyle name="_Книга7_P&amp;L_ПРОГНОЗНЫЙ БАЛАНС (форма) 3" xfId="5346"/>
    <cellStyle name="_Книга7_S0400" xfId="5347"/>
    <cellStyle name="_Книга7_S0400 2" xfId="5348"/>
    <cellStyle name="_Книга7_S0400 3" xfId="5349"/>
    <cellStyle name="_Книга7_S0400_ПРОГНОЗНЫЙ БАЛАНС (форма)" xfId="5350"/>
    <cellStyle name="_Книга7_S0400_ПРОГНОЗНЫЙ БАЛАНС (форма) 2" xfId="5351"/>
    <cellStyle name="_Книга7_S0400_ПРОГНОЗНЫЙ БАЛАНС (форма) 3" xfId="5352"/>
    <cellStyle name="_Книга7_S13001" xfId="5353"/>
    <cellStyle name="_Книга7_S13001 2" xfId="5354"/>
    <cellStyle name="_Книга7_S13001 3" xfId="5355"/>
    <cellStyle name="_Книга7_S13001_ПРОГНОЗНЫЙ БАЛАНС (форма)" xfId="5356"/>
    <cellStyle name="_Книга7_S13001_ПРОГНОЗНЫЙ БАЛАНС (форма) 2" xfId="5357"/>
    <cellStyle name="_Книга7_S13001_ПРОГНОЗНЫЙ БАЛАНС (форма) 3" xfId="5358"/>
    <cellStyle name="_Книга7_Sheet1" xfId="5359"/>
    <cellStyle name="_Книга7_Sheet1 2" xfId="5360"/>
    <cellStyle name="_Книга7_Sheet1 3" xfId="5361"/>
    <cellStyle name="_Книга7_Sheet1_ПРОГНОЗНЫЙ БАЛАНС (форма)" xfId="5362"/>
    <cellStyle name="_Книга7_Sheet1_ПРОГНОЗНЫЙ БАЛАНС (форма) 2" xfId="5363"/>
    <cellStyle name="_Книга7_Sheet1_ПРОГНОЗНЫЙ БАЛАНС (форма) 3" xfId="5364"/>
    <cellStyle name="_Книга7_SOFI" xfId="5365"/>
    <cellStyle name="_Книга7_sofi - plan_AP270202ii" xfId="5366"/>
    <cellStyle name="_Книга7_sofi - plan_AP270202ii 2" xfId="5367"/>
    <cellStyle name="_Книга7_sofi - plan_AP270202ii 3" xfId="5368"/>
    <cellStyle name="_Книга7_sofi - plan_AP270202ii_ПРОГНОЗНЫЙ БАЛАНС (форма)" xfId="5369"/>
    <cellStyle name="_Книга7_sofi - plan_AP270202ii_ПРОГНОЗНЫЙ БАЛАНС (форма) 2" xfId="5370"/>
    <cellStyle name="_Книга7_sofi - plan_AP270202ii_ПРОГНОЗНЫЙ БАЛАНС (форма) 3" xfId="5371"/>
    <cellStyle name="_Книга7_sofi - plan_AP270202iii" xfId="5372"/>
    <cellStyle name="_Книга7_sofi - plan_AP270202iii 2" xfId="5373"/>
    <cellStyle name="_Книга7_sofi - plan_AP270202iii 3" xfId="5374"/>
    <cellStyle name="_Книга7_sofi - plan_AP270202iii_ПРОГНОЗНЫЙ БАЛАНС (форма)" xfId="5375"/>
    <cellStyle name="_Книга7_sofi - plan_AP270202iii_ПРОГНОЗНЫЙ БАЛАНС (форма) 2" xfId="5376"/>
    <cellStyle name="_Книга7_sofi - plan_AP270202iii_ПРОГНОЗНЫЙ БАЛАНС (форма) 3" xfId="5377"/>
    <cellStyle name="_Книга7_sofi - plan_AP270202iv" xfId="5378"/>
    <cellStyle name="_Книга7_sofi - plan_AP270202iv 2" xfId="5379"/>
    <cellStyle name="_Книга7_sofi - plan_AP270202iv 3" xfId="5380"/>
    <cellStyle name="_Книга7_sofi - plan_AP270202iv_ПРОГНОЗНЫЙ БАЛАНС (форма)" xfId="5381"/>
    <cellStyle name="_Книга7_sofi - plan_AP270202iv_ПРОГНОЗНЫЙ БАЛАНС (форма) 2" xfId="5382"/>
    <cellStyle name="_Книга7_sofi - plan_AP270202iv_ПРОГНОЗНЫЙ БАЛАНС (форма) 3" xfId="5383"/>
    <cellStyle name="_Книга7_Sofi vs Sobi" xfId="5384"/>
    <cellStyle name="_Книга7_Sofi vs Sobi 2" xfId="5385"/>
    <cellStyle name="_Книга7_Sofi vs Sobi 3" xfId="5386"/>
    <cellStyle name="_Книга7_Sofi vs Sobi_ПРОГНОЗНЫЙ БАЛАНС (форма)" xfId="5387"/>
    <cellStyle name="_Книга7_Sofi vs Sobi_ПРОГНОЗНЫЙ БАЛАНС (форма) 2" xfId="5388"/>
    <cellStyle name="_Книга7_Sofi vs Sobi_ПРОГНОЗНЫЙ БАЛАНС (форма) 3" xfId="5389"/>
    <cellStyle name="_Книга7_Sofi_PBD 27-11-01" xfId="5390"/>
    <cellStyle name="_Книга7_Sofi_PBD 27-11-01 2" xfId="5391"/>
    <cellStyle name="_Книга7_Sofi_PBD 27-11-01 3" xfId="5392"/>
    <cellStyle name="_Книга7_Sofi_PBD 27-11-01_ПРОГНОЗНЫЙ БАЛАНС (форма)" xfId="5393"/>
    <cellStyle name="_Книга7_Sofi_PBD 27-11-01_ПРОГНОЗНЫЙ БАЛАНС (форма) 2" xfId="5394"/>
    <cellStyle name="_Книга7_Sofi_PBD 27-11-01_ПРОГНОЗНЫЙ БАЛАНС (форма) 3" xfId="5395"/>
    <cellStyle name="_Книга7_SOFI_TEPs_AOK_130902" xfId="5396"/>
    <cellStyle name="_Книга7_SOFI_TEPs_AOK_130902 2" xfId="5397"/>
    <cellStyle name="_Книга7_SOFI_TEPs_AOK_130902 3" xfId="5398"/>
    <cellStyle name="_Книга7_SOFI_TEPs_AOK_130902_ПРОГНОЗНЫЙ БАЛАНС (форма)" xfId="5399"/>
    <cellStyle name="_Книга7_SOFI_TEPs_AOK_130902_ПРОГНОЗНЫЙ БАЛАНС (форма) 2" xfId="5400"/>
    <cellStyle name="_Книга7_SOFI_TEPs_AOK_130902_ПРОГНОЗНЫЙ БАЛАНС (форма) 3" xfId="5401"/>
    <cellStyle name="_Книга7_SOFI_СМЕТА_УР" xfId="5402"/>
    <cellStyle name="_Книга7_SOFI_СМЕТА_УР 2" xfId="5403"/>
    <cellStyle name="_Книга7_Sofi145a" xfId="5404"/>
    <cellStyle name="_Книга7_Sofi145a 2" xfId="5405"/>
    <cellStyle name="_Книга7_Sofi145a 3" xfId="5406"/>
    <cellStyle name="_Книга7_Sofi145a_ПРОГНОЗНЫЙ БАЛАНС (форма)" xfId="5407"/>
    <cellStyle name="_Книга7_Sofi145a_ПРОГНОЗНЫЙ БАЛАНС (форма) 2" xfId="5408"/>
    <cellStyle name="_Книга7_Sofi145a_ПРОГНОЗНЫЙ БАЛАНС (форма) 3" xfId="5409"/>
    <cellStyle name="_Книга7_Sofi153" xfId="5410"/>
    <cellStyle name="_Книга7_Sofi153 2" xfId="5411"/>
    <cellStyle name="_Книга7_Sofi153 3" xfId="5412"/>
    <cellStyle name="_Книга7_Sofi153_ПРОГНОЗНЫЙ БАЛАНС (форма)" xfId="5413"/>
    <cellStyle name="_Книга7_Sofi153_ПРОГНОЗНЫЙ БАЛАНС (форма) 2" xfId="5414"/>
    <cellStyle name="_Книга7_Sofi153_ПРОГНОЗНЫЙ БАЛАНС (форма) 3" xfId="5415"/>
    <cellStyle name="_Книга7_Summary" xfId="5416"/>
    <cellStyle name="_Книга7_Summary 2" xfId="5417"/>
    <cellStyle name="_Книга7_Summary 3" xfId="5418"/>
    <cellStyle name="_Книга7_Summary_ПРОГНОЗНЫЙ БАЛАНС (форма)" xfId="5419"/>
    <cellStyle name="_Книга7_Summary_ПРОГНОЗНЫЙ БАЛАНС (форма) 2" xfId="5420"/>
    <cellStyle name="_Книга7_Summary_ПРОГНОЗНЫЙ БАЛАНС (форма) 3" xfId="5421"/>
    <cellStyle name="_Книга7_SXXXX_Express_c Links" xfId="5422"/>
    <cellStyle name="_Книга7_SXXXX_Express_c Links 2" xfId="5423"/>
    <cellStyle name="_Книга7_SXXXX_Express_c Links 3" xfId="5424"/>
    <cellStyle name="_Книга7_SXXXX_Express_c Links_ПРОГНОЗНЫЙ БАЛАНС (форма)" xfId="5425"/>
    <cellStyle name="_Книга7_SXXXX_Express_c Links_ПРОГНОЗНЫЙ БАЛАНС (форма) 2" xfId="5426"/>
    <cellStyle name="_Книга7_SXXXX_Express_c Links_ПРОГНОЗНЫЙ БАЛАНС (форма) 3" xfId="5427"/>
    <cellStyle name="_Книга7_Tax_form_1кв_3" xfId="5428"/>
    <cellStyle name="_Книга7_Tax_form_1кв_3 2" xfId="5429"/>
    <cellStyle name="_Книга7_Tax_form_1кв_3 3" xfId="5430"/>
    <cellStyle name="_Книга7_Tax_form_1кв_3_ПРОГНОЗНЫЙ БАЛАНС (форма)" xfId="5431"/>
    <cellStyle name="_Книга7_Tax_form_1кв_3_ПРОГНОЗНЫЙ БАЛАНС (форма) 2" xfId="5432"/>
    <cellStyle name="_Книга7_Tax_form_1кв_3_ПРОГНОЗНЫЙ БАЛАНС (форма) 3" xfId="5433"/>
    <cellStyle name="_Книга7_test_11" xfId="5434"/>
    <cellStyle name="_Книга7_test_11 2" xfId="5435"/>
    <cellStyle name="_Книга7_test_11 3" xfId="5436"/>
    <cellStyle name="_Книга7_test_11_ПРОГНОЗНЫЙ БАЛАНС (форма)" xfId="5437"/>
    <cellStyle name="_Книга7_test_11_ПРОГНОЗНЫЙ БАЛАНС (форма) 2" xfId="5438"/>
    <cellStyle name="_Книга7_test_11_ПРОГНОЗНЫЙ БАЛАНС (форма) 3" xfId="5439"/>
    <cellStyle name="_Книга7_БКЭ" xfId="5440"/>
    <cellStyle name="_Книга7_БКЭ 2" xfId="5441"/>
    <cellStyle name="_Книга7_БКЭ 3" xfId="5442"/>
    <cellStyle name="_Книга7_БКЭ_ПРОГНОЗНЫЙ БАЛАНС (форма)" xfId="5443"/>
    <cellStyle name="_Книга7_БКЭ_ПРОГНОЗНЫЙ БАЛАНС (форма) 2" xfId="5444"/>
    <cellStyle name="_Книга7_БКЭ_ПРОГНОЗНЫЙ БАЛАНС (форма) 3" xfId="5445"/>
    <cellStyle name="_Книга7_для вставки в пакет за 2001" xfId="5446"/>
    <cellStyle name="_Книга7_для вставки в пакет за 2001 2" xfId="5447"/>
    <cellStyle name="_Книга7_для вставки в пакет за 2001 3" xfId="5448"/>
    <cellStyle name="_Книга7_для вставки в пакет за 2001_ПРОГНОЗНЫЙ БАЛАНС (форма)" xfId="5449"/>
    <cellStyle name="_Книга7_для вставки в пакет за 2001_ПРОГНОЗНЫЙ БАЛАНС (форма) 2" xfId="5450"/>
    <cellStyle name="_Книга7_для вставки в пакет за 2001_ПРОГНОЗНЫЙ БАЛАНС (форма) 3" xfId="5451"/>
    <cellStyle name="_Книга7_дляГалиныВ" xfId="5452"/>
    <cellStyle name="_Книга7_дляГалиныВ 2" xfId="5453"/>
    <cellStyle name="_Книга7_дляГалиныВ 3" xfId="5454"/>
    <cellStyle name="_Книга7_дляГалиныВ_ПРОГНОЗНЫЙ БАЛАНС (форма)" xfId="5455"/>
    <cellStyle name="_Книга7_дляГалиныВ_ПРОГНОЗНЫЙ БАЛАНС (форма) 2" xfId="5456"/>
    <cellStyle name="_Книга7_дляГалиныВ_ПРОГНОЗНЫЙ БАЛАНС (форма) 3" xfId="5457"/>
    <cellStyle name="_Книга7_Книга7" xfId="5458"/>
    <cellStyle name="_Книга7_Книга7 2" xfId="5459"/>
    <cellStyle name="_Книга7_Книга7 3" xfId="5460"/>
    <cellStyle name="_Книга7_Книга7_ПРОГНОЗНЫЙ БАЛАНС (форма)" xfId="5461"/>
    <cellStyle name="_Книга7_Книга7_ПРОГНОЗНЫЙ БАЛАНС (форма) 2" xfId="5462"/>
    <cellStyle name="_Книга7_Книга7_ПРОГНОЗНЫЙ БАЛАНС (форма) 3" xfId="5463"/>
    <cellStyle name="_Книга7_Лист1" xfId="5464"/>
    <cellStyle name="_Книга7_Лист1 2" xfId="5465"/>
    <cellStyle name="_Книга7_Лист1 3" xfId="5466"/>
    <cellStyle name="_Книга7_Лист1_ПРОГНОЗНЫЙ БАЛАНС (форма)" xfId="5467"/>
    <cellStyle name="_Книга7_Лист1_ПРОГНОЗНЫЙ БАЛАНС (форма) 2" xfId="5468"/>
    <cellStyle name="_Книга7_Лист1_ПРОГНОЗНЫЙ БАЛАНС (форма) 3" xfId="5469"/>
    <cellStyle name="_Книга7_ОСН. ДЕЯТ." xfId="5470"/>
    <cellStyle name="_Книга7_ОСН. ДЕЯТ. 2" xfId="5471"/>
    <cellStyle name="_Книга7_ОСН. ДЕЯТ. 3" xfId="5472"/>
    <cellStyle name="_Книга7_ОСН. ДЕЯТ._ПРОГНОЗНЫЙ БАЛАНС (форма)" xfId="5473"/>
    <cellStyle name="_Книга7_ОСН. ДЕЯТ._ПРОГНОЗНЫЙ БАЛАНС (форма) 2" xfId="5474"/>
    <cellStyle name="_Книга7_ОСН. ДЕЯТ._ПРОГНОЗНЫЙ БАЛАНС (форма) 3" xfId="5475"/>
    <cellStyle name="_Книга7_Перечень названий форм" xfId="5476"/>
    <cellStyle name="_Книга7_Перечень названий форм_СМЕТА_УР" xfId="5477"/>
    <cellStyle name="_Книга7_Перечень названий форм_СМЕТА_УР 2" xfId="5478"/>
    <cellStyle name="_Книга7_Подразделения" xfId="5479"/>
    <cellStyle name="_Книга7_Подразделения 2" xfId="5480"/>
    <cellStyle name="_Книга7_Подразделения 3" xfId="5481"/>
    <cellStyle name="_Книга7_Подразделения_ПРОГНОЗНЫЙ БАЛАНС (форма)" xfId="5482"/>
    <cellStyle name="_Книга7_Подразделения_ПРОГНОЗНЫЙ БАЛАНС (форма) 2" xfId="5483"/>
    <cellStyle name="_Книга7_Подразделения_ПРОГНОЗНЫЙ БАЛАНС (форма) 3" xfId="5484"/>
    <cellStyle name="_Книга7_ПРОГНОЗНЫЙ БАЛАНС (форма)" xfId="5485"/>
    <cellStyle name="_Книга7_ПРОГНОЗНЫЙ БАЛАНС (форма) 2" xfId="5486"/>
    <cellStyle name="_Книга7_ПРОГНОЗНЫЙ БАЛАНС (форма) 3" xfId="5487"/>
    <cellStyle name="_Книга7_Список тиражирования" xfId="5488"/>
    <cellStyle name="_Книга7_Список тиражирования 2" xfId="5489"/>
    <cellStyle name="_Книга7_Список тиражирования 3" xfId="5490"/>
    <cellStyle name="_Книга7_Список тиражирования_ПРОГНОЗНЫЙ БАЛАНС (форма)" xfId="5491"/>
    <cellStyle name="_Книга7_Список тиражирования_ПРОГНОЗНЫЙ БАЛАНС (форма) 2" xfId="5492"/>
    <cellStyle name="_Книга7_Список тиражирования_ПРОГНОЗНЫЙ БАЛАНС (форма) 3" xfId="5493"/>
    <cellStyle name="_Книга7_Форма 12 last" xfId="5494"/>
    <cellStyle name="_Книга7_Форма 12 last 2" xfId="5495"/>
    <cellStyle name="_Книга7_Форма 12 last 3" xfId="5496"/>
    <cellStyle name="_Книга7_Форма 12 last_ПРОГНОЗНЫЙ БАЛАНС (форма)" xfId="5497"/>
    <cellStyle name="_Книга7_Форма 12 last_ПРОГНОЗНЫЙ БАЛАНС (форма) 2" xfId="5498"/>
    <cellStyle name="_Книга7_Форма 12 last_ПРОГНОЗНЫЙ БАЛАНС (форма) 3" xfId="5499"/>
    <cellStyle name="_КНС куста 205" xfId="5500"/>
    <cellStyle name="_КНС куста 205_СМЕТА_УР" xfId="5501"/>
    <cellStyle name="_КНС куста 205_СМЕТА_УР 2" xfId="5502"/>
    <cellStyle name="_КНС куста 216 прилож" xfId="5503"/>
    <cellStyle name="_КНС куста 216 прилож_СМЕТА_УР" xfId="5504"/>
    <cellStyle name="_КНС куста 216 прилож_СМЕТА_УР 2" xfId="5505"/>
    <cellStyle name="_Ком.предложение СГК Пугл" xfId="5506"/>
    <cellStyle name="_Ком.предложение СГК Пугл_СМЕТА_УР" xfId="5507"/>
    <cellStyle name="_Ком.предложение СГК Пугл_СМЕТА_УР 2" xfId="5508"/>
    <cellStyle name="_Комплект документов - план на 2007 год - фин.часть 8.12.06 (укороч.)" xfId="5509"/>
    <cellStyle name="_Комплект документов - план на 2007 год - фин.часть 8.12.06 (укороч.)_СМЕТА_УР" xfId="5510"/>
    <cellStyle name="_Комплект документов - план на 2007 год - фин.часть 8.12.06 (укороч.)_СМЕТА_УР 2" xfId="5511"/>
    <cellStyle name="_комплектация форм" xfId="5512"/>
    <cellStyle name="_комплектация форм_СМЕТА_УР" xfId="5513"/>
    <cellStyle name="_комплектация форм_СМЕТА_УР 2" xfId="5514"/>
    <cellStyle name="_Копия инвест ЮГАНСКА" xfId="5515"/>
    <cellStyle name="_Копия инвест ЮГАНСКА_СМЕТА_УР" xfId="5516"/>
    <cellStyle name="_Копия инвест ЮГАНСКА_СМЕТА_УР 2" xfId="5517"/>
    <cellStyle name="_Копия тех.-экон. и фин. показатели" xfId="5518"/>
    <cellStyle name="_Копия тех.-экон. и фин. показатели_СМЕТА_УР" xfId="5519"/>
    <cellStyle name="_Копия тех.-экон. и фин. показатели_СМЕТА_УР 2" xfId="5520"/>
    <cellStyle name="_КОСВЕННЫЙ ФИНПЛАН" xfId="5521"/>
    <cellStyle name="_КОСВЕННЫЙ ФИНПЛАН_07-08" xfId="5522"/>
    <cellStyle name="_КОСВЕННЫЙ ФИНПЛАН_07-08 апрель 24" xfId="5523"/>
    <cellStyle name="_КОСВЕННЫЙ ФИНПЛАН_07-08 апрель 24_СМЕТА_УР" xfId="5524"/>
    <cellStyle name="_КОСВЕННЫЙ ФИНПЛАН_07-08 апрель 24_СМЕТА_УР 2" xfId="5525"/>
    <cellStyle name="_КОСВЕННЫЙ ФИНПЛАН_07-08_СМЕТА_УР" xfId="5526"/>
    <cellStyle name="_КОСВЕННЫЙ ФИНПЛАН_07-08_СМЕТА_УР 2" xfId="5527"/>
    <cellStyle name="_КОСВЕННЫЙ ФИНПЛАН_СМЕТА_УР" xfId="5528"/>
    <cellStyle name="_КОСВЕННЫЙ ФИНПЛАН_СМЕТА_УР 2" xfId="5529"/>
    <cellStyle name="_КОСВЕННЫЙ ФИНПЛАН1" xfId="5530"/>
    <cellStyle name="_КОСВЕННЫЙ ФИНПЛАН1_СМЕТА_УР" xfId="5531"/>
    <cellStyle name="_КОСВЕННЫЙ ФИНПЛАН1_СМЕТА_УР 2" xfId="5532"/>
    <cellStyle name="_кредитный портфель за  октябрь(факт)  (МИ)" xfId="5533"/>
    <cellStyle name="_кредитный портфель за  октябрь(факт)  (МИ)_СМЕТА_УР" xfId="5534"/>
    <cellStyle name="_кредитный портфель за  октябрь(факт)  (МИ)_СМЕТА_УР 2" xfId="5535"/>
    <cellStyle name="_кредитный портфель факт-прогноз за январь (МИ)" xfId="5536"/>
    <cellStyle name="_кредитный портфель факт-прогноз за январь (МИ)_СМЕТА_УР" xfId="5537"/>
    <cellStyle name="_кредитный портфель факт-прогноз за январь (МИ)_СМЕТА_УР 2" xfId="5538"/>
    <cellStyle name="_Куст 142  6950-Р142  для работы с подрядчиком" xfId="5539"/>
    <cellStyle name="_Куст 142  6950-Р142  для работы с подрядчиком_СМЕТА_УР" xfId="5540"/>
    <cellStyle name="_Куст 142  6950-Р142  для работы с подрядчиком_СМЕТА_УР 2" xfId="5541"/>
    <cellStyle name="_Куст 143 6950 Д1 для работы с подрядчиком" xfId="5542"/>
    <cellStyle name="_Куст 143 6950 Д1 для работы с подрядчиком_СМЕТА_УР" xfId="5543"/>
    <cellStyle name="_Куст 143 6950 Д1 для работы с подрядчиком_СМЕТА_УР 2" xfId="5544"/>
    <cellStyle name="_Куст 289" xfId="5545"/>
    <cellStyle name="_Куст 289_СМЕТА_УР" xfId="5546"/>
    <cellStyle name="_Куст 289_СМЕТА_УР 2" xfId="5547"/>
    <cellStyle name="_Куст 291 6950-Р291" xfId="5548"/>
    <cellStyle name="_Куст 291 6950-Р291_СМЕТА_УР" xfId="5549"/>
    <cellStyle name="_Куст 291 6950-Р291_СМЕТА_УР 2" xfId="5550"/>
    <cellStyle name="_Лимиты НПО апр. 02 (ПБУ)" xfId="5551"/>
    <cellStyle name="_Лимиты НПО апр. 02 (ПБУ) 2" xfId="5552"/>
    <cellStyle name="_Лимиты НПО апр. 02 (ПБУ) 2_СМЕТА_УР" xfId="5553"/>
    <cellStyle name="_Лимиты НПО апр. 02 (ПБУ) 2_СМЕТА_УР 2" xfId="5554"/>
    <cellStyle name="_Лимиты НПО апр. 02 (ПБУ)_СМЕТА_УР" xfId="5555"/>
    <cellStyle name="_Лимиты НПО апр. 02 (ПБУ)_СМЕТА_УР 2" xfId="5556"/>
    <cellStyle name="_Лист1" xfId="5557"/>
    <cellStyle name="_Лист1_СМЕТА_УР" xfId="5558"/>
    <cellStyle name="_Лист1_СМЕТА_УР 2" xfId="5559"/>
    <cellStyle name="_Лист3" xfId="5560"/>
    <cellStyle name="_Лист3_СМЕТА_УР" xfId="5561"/>
    <cellStyle name="_Лист3_СМЕТА_УР 2" xfId="5562"/>
    <cellStyle name="_лок. сметы на  ГПЭС на 06.03.07г" xfId="5563"/>
    <cellStyle name="_лок. сметы на  ГПЭС на 06.03.07г_СМЕТА_УР" xfId="5564"/>
    <cellStyle name="_лок. сметы на  ГПЭС на 06.03.07г_СМЕТА_УР 2" xfId="5565"/>
    <cellStyle name="_Макет СИН КБЭ отправка 271205" xfId="5566"/>
    <cellStyle name="_Макет СИН КБЭ отправка 271205 2" xfId="5567"/>
    <cellStyle name="_Макет СИН КБЭ отправка 271205_СМЕТА_УР" xfId="5568"/>
    <cellStyle name="_Макет СИН КБЭ отправка 271205_СМЕТА_УР 2" xfId="5569"/>
    <cellStyle name="_МОИ формы (2)" xfId="5570"/>
    <cellStyle name="_МОИ формы (2)_СМЕТА_УР" xfId="5571"/>
    <cellStyle name="_МОИ формы (2)_СМЕТА_УР 2" xfId="5572"/>
    <cellStyle name="_Москва ф4" xfId="5573"/>
    <cellStyle name="_Москва ф4_СМЕТА_УР" xfId="5574"/>
    <cellStyle name="_Москва ф4_СМЕТА_УР 2" xfId="5575"/>
    <cellStyle name="_МТО строительство" xfId="5576"/>
    <cellStyle name="_МТО строительство 2" xfId="5577"/>
    <cellStyle name="_МТО строительство 3" xfId="5578"/>
    <cellStyle name="_Наименование_предприятия_отчет_за_1_кв._2007_год_холод_1" xfId="5579"/>
    <cellStyle name="_Наименование_предприятия_отчет_за_2_кв._2007_год_холод_1" xfId="5580"/>
    <cellStyle name="_НГДО-2002-2кв-11" xfId="5581"/>
    <cellStyle name="_НГДО-2002-2кв-11_СМЕТА_УР" xfId="5582"/>
    <cellStyle name="_НГДО-2002-2кв-11_СМЕТА_УР 2" xfId="5583"/>
    <cellStyle name="_НГДО-2002-2кв-12" xfId="5584"/>
    <cellStyle name="_НГДО-2002-2кв-12_СМЕТА_УР" xfId="5585"/>
    <cellStyle name="_НГДО-2002-2кв-12_СМЕТА_УР 2" xfId="5586"/>
    <cellStyle name="_НДСИНВЕСТ_КУИК" xfId="5587"/>
    <cellStyle name="_НДСИНВЕСТ_КУИК_СМЕТА_УР" xfId="5588"/>
    <cellStyle name="_НДСИНВЕСТ_КУИК_СМЕТА_УР 2" xfId="5589"/>
    <cellStyle name="_нефт" xfId="5590"/>
    <cellStyle name="_нефт_СМЕТА_УР" xfId="5591"/>
    <cellStyle name="_нефт_СМЕТА_УР 2" xfId="5592"/>
    <cellStyle name="_НЗС_ОП. ДАННЫЕ_ПЭО_Ф17(01.01.02г)" xfId="5593"/>
    <cellStyle name="_НЗС_ОП. ДАННЫЕ_ПЭО_Ф17(01.01.02г)_СМЕТА_УР" xfId="5594"/>
    <cellStyle name="_НЗС_ОП. ДАННЫЕ_ПЭО_Ф17(01.01.02г)_СМЕТА_УР 2" xfId="5595"/>
    <cellStyle name="_НЗС_СВОД_По видам реал" xfId="5596"/>
    <cellStyle name="_НЗС_СВОД_По видам реал_СМЕТА_УР" xfId="5597"/>
    <cellStyle name="_НЗС_СВОД_По видам реал_СМЕТА_УР 2" xfId="5598"/>
    <cellStyle name="_НМЗ" xfId="5599"/>
    <cellStyle name="_НМЗ 2" xfId="5600"/>
    <cellStyle name="_НМЗ 3" xfId="5601"/>
    <cellStyle name="_НМЗ Альбом форм бюджета 2008 г- 01,11,07" xfId="5602"/>
    <cellStyle name="_НМЗ Альбом форм бюджета 2008 г- 01,11,07 2" xfId="5603"/>
    <cellStyle name="_НМЗ Альбом форм бюджета 2008 г- 01,11,07 3" xfId="5604"/>
    <cellStyle name="_НМЗ Альбом форм бюджета 2008 г- 08,11,07" xfId="5605"/>
    <cellStyle name="_НМЗ Альбом форм бюджета 2008 г- 08,11,07 2" xfId="5606"/>
    <cellStyle name="_НМЗ Альбом форм бюджета 2008 г- 08,11,07 3" xfId="5607"/>
    <cellStyle name="_НМЗ_СМЕТА_УР" xfId="5608"/>
    <cellStyle name="_НМЗ_СМЕТА_УР 2" xfId="5609"/>
    <cellStyle name="_Нов.форма  (план 4 кв.06)" xfId="5610"/>
    <cellStyle name="_Нов.форма  (план 4 кв.06)_СМЕТА_УР" xfId="5611"/>
    <cellStyle name="_Нов.форма  (план 4 кв.06)_СМЕТА_УР 2" xfId="5612"/>
    <cellStyle name="_Новые формы Дивизиона_3кв.2007" xfId="5613"/>
    <cellStyle name="_Новые формы Дивизиона_3кв.2007_СМЕТА_УР" xfId="5614"/>
    <cellStyle name="_Новые формы Дивизиона_3кв.2007_СМЕТА_УР 2" xfId="5615"/>
    <cellStyle name="_Новые формы отчетов ЕСЭ" xfId="5616"/>
    <cellStyle name="_Новые формы отчетов ЕСЭ 2" xfId="5617"/>
    <cellStyle name="_Новые формы отчетов ЕСЭ 3" xfId="5618"/>
    <cellStyle name="_новые формы(17 10)(без связей)" xfId="5619"/>
    <cellStyle name="_новые формы(17 10)(без связей)_СМЕТА_УР" xfId="5620"/>
    <cellStyle name="_новые формы(17 10)(без связей)_СМЕТА_УР 2" xfId="5621"/>
    <cellStyle name="_Новые формы_месяц_версия 6" xfId="5622"/>
    <cellStyle name="_Новые формы_месяц_версия 6 2" xfId="5623"/>
    <cellStyle name="_Новые формы_месяц_версия 6 2_СМЕТА_УР" xfId="5624"/>
    <cellStyle name="_Новые формы_месяц_версия 6 2_СМЕТА_УР 2" xfId="5625"/>
    <cellStyle name="_Новые формы_месяц_версия 6_СМЕТА_УР" xfId="5626"/>
    <cellStyle name="_Новые формы_месяц_версия 6_СМЕТА_УР 2" xfId="5627"/>
    <cellStyle name="_Новый ф.план.2003" xfId="5628"/>
    <cellStyle name="_Новый ф.план.2003_СМЕТА_УР" xfId="5629"/>
    <cellStyle name="_Новый ф.план.2003_СМЕТА_УР 2" xfId="5630"/>
    <cellStyle name="_Новый ФП_май" xfId="5631"/>
    <cellStyle name="_Новый ФП_май_СМЕТА_УР" xfId="5632"/>
    <cellStyle name="_Новый ФП_май_СМЕТА_УР 2" xfId="5633"/>
    <cellStyle name="_ноябрь-декабрь 21 10 08г -уточненный" xfId="5634"/>
    <cellStyle name="_НФ_Часть 2_2008 план_с протоколом" xfId="5635"/>
    <cellStyle name="_НФ_Часть 2_2008 план_с протоколом_СМЕТА_УР" xfId="5636"/>
    <cellStyle name="_НФ_Часть 2_2008 план_с протоколом_СМЕТА_УР 2" xfId="5637"/>
    <cellStyle name="_Обновление ОС" xfId="5638"/>
    <cellStyle name="_Обновление ОС_СМЕТА_УР" xfId="5639"/>
    <cellStyle name="_Обновление ОС_СМЕТА_УР 2" xfId="5640"/>
    <cellStyle name="_Обороты на РС" xfId="5641"/>
    <cellStyle name="_Обороты на РС_СМЕТА_УР" xfId="5642"/>
    <cellStyle name="_Обороты на РС_СМЕТА_УР 2" xfId="5643"/>
    <cellStyle name="_Образец расчета окупаемости_" xfId="5644"/>
    <cellStyle name="_Образец расчета окупаемости__СМЕТА_УР" xfId="5645"/>
    <cellStyle name="_Образец расчета окупаемости__СМЕТА_УР 2" xfId="5646"/>
    <cellStyle name="_ОБСК соц.прог.2полугод" xfId="5647"/>
    <cellStyle name="_ОБСК соц.прог.2полугод_СМЕТА_УР" xfId="5648"/>
    <cellStyle name="_ОБСК соц.прог.2полугод_СМЕТА_УР 2" xfId="5649"/>
    <cellStyle name="_ОБСК соц.программа 2004г. последняя" xfId="5650"/>
    <cellStyle name="_ОБСК соц.программа 2004г. последняя_СМЕТА_УР" xfId="5651"/>
    <cellStyle name="_ОБСК соц.программа 2004г. последняя_СМЕТА_УР 2" xfId="5652"/>
    <cellStyle name="_объемы  бурения 2004г " xfId="5653"/>
    <cellStyle name="_объемы  бурения 2004г _Прогноз ВТК 2009" xfId="5654"/>
    <cellStyle name="_объемы  бурения 2004г _Прогноз ВТК 2009_СМЕТА_УР" xfId="5655"/>
    <cellStyle name="_объемы  бурения 2004г _Прогноз ВТК 2009_СМЕТА_УР 2" xfId="5656"/>
    <cellStyle name="_объемы  бурения 2004г _СМЕТА_УР" xfId="5657"/>
    <cellStyle name="_объемы  бурения 2004г _СМЕТА_УР 2" xfId="5658"/>
    <cellStyle name="_Обязательства ОАО ВТК в части КВ 2009 год" xfId="5659"/>
    <cellStyle name="_Обязательства ОАО ВТК в части КВ 2009 год_СМЕТА_УР" xfId="5660"/>
    <cellStyle name="_Обязательства ОАО ВТК в части КВ 2009 год_СМЕТА_УР 2" xfId="5661"/>
    <cellStyle name="_Ожид. 2 кв. по новой форме" xfId="5662"/>
    <cellStyle name="_Ожид. 2 кв. по новой форме_СМЕТА_УР" xfId="5663"/>
    <cellStyle name="_Ожид. 2 кв. по новой форме_СМЕТА_УР 2" xfId="5664"/>
    <cellStyle name="_ожид2006 год 12.09.06" xfId="5665"/>
    <cellStyle name="_ожид2006 год 12.09.06_СМЕТА_УР" xfId="5666"/>
    <cellStyle name="_ожид2006 год 12.09.06_СМЕТА_УР 2" xfId="5667"/>
    <cellStyle name="_ОКС в альбом" xfId="5668"/>
    <cellStyle name="_ОКС в альбом 2" xfId="5669"/>
    <cellStyle name="_ОКС в альбом 3" xfId="5670"/>
    <cellStyle name="_Окупаемость 1 этап" xfId="5671"/>
    <cellStyle name="_Окупаемость 1 этап_СМЕТА_УР" xfId="5672"/>
    <cellStyle name="_Окупаемость 1 этап_СМЕТА_УР 2" xfId="5673"/>
    <cellStyle name="_Окупаемость 2 этап" xfId="5674"/>
    <cellStyle name="_Окупаемость 2 этап_СМЕТА_УР" xfId="5675"/>
    <cellStyle name="_Окупаемость 2 этап_СМЕТА_УР 2" xfId="5676"/>
    <cellStyle name="_Окупаемость прочего оборудования" xfId="5677"/>
    <cellStyle name="_Окупаемость прочего оборудования_СМЕТА_УР" xfId="5678"/>
    <cellStyle name="_Окупаемость прочего оборудования_СМЕТА_УР 2" xfId="5679"/>
    <cellStyle name="_ОМТО(ВТК)_Бюджет операционных расходов 2008-2018" xfId="5680"/>
    <cellStyle name="_ОМТО(ВТК)_Бюджет операционных расходов 2008-2018_СМЕТА_УР" xfId="5681"/>
    <cellStyle name="_ОМТО(ВТК)_Бюджет операционных расходов 2008-2018_СМЕТА_УР 2" xfId="5682"/>
    <cellStyle name="_ООО Плазма напорн.нефтепр уз19е уз5а ОКОНЧАТ" xfId="5683"/>
    <cellStyle name="_ООО Плазма напорн.нефтепр уз19е уз5а ОКОНЧАТ_СМЕТА_УР" xfId="5684"/>
    <cellStyle name="_ООО Плазма напорн.нефтепр уз19е уз5а ОКОНЧАТ_СМЕТА_УР 2" xfId="5685"/>
    <cellStyle name="_ООС" xfId="5686"/>
    <cellStyle name="_ООС 2" xfId="5687"/>
    <cellStyle name="_ООС 3" xfId="5688"/>
    <cellStyle name="_ООС_2007_19.08-помесячная план" xfId="5689"/>
    <cellStyle name="_ООС_2007_19.08-помесячная план 2" xfId="5690"/>
    <cellStyle name="_ООС_2007_19.08-помесячная план 3" xfId="5691"/>
    <cellStyle name="_ООТИЗ" xfId="5692"/>
    <cellStyle name="_ООТИЗ 2" xfId="5693"/>
    <cellStyle name="_ООТИЗ 3" xfId="5694"/>
    <cellStyle name="_ОПЕРАТИВНЫЙ НОЯБРЬ" xfId="5695"/>
    <cellStyle name="_ОПЕРАТИВНЫЙ НОЯБРЬ_СМЕТА_УР" xfId="5696"/>
    <cellStyle name="_ОПЕРАТИВНЫЙ НОЯБРЬ_СМЕТА_УР 2" xfId="5697"/>
    <cellStyle name="_ОПЕРАТИВНЫЙ ОКТЯБРЬ" xfId="5698"/>
    <cellStyle name="_ОПЕРАТИВНЫЙ ОКТЯБРЬ_СМЕТА_УР" xfId="5699"/>
    <cellStyle name="_ОПЕРАТИВНЫЙ ОКТЯБРЬ_СМЕТА_УР 2" xfId="5700"/>
    <cellStyle name="_Операционные расходы Пуглалымского месторождения" xfId="5701"/>
    <cellStyle name="_Операционные расходы Пуглалымского месторождения_СМЕТА_УР" xfId="5702"/>
    <cellStyle name="_Операционные расходы Пуглалымского месторождения_СМЕТА_УР 2" xfId="5703"/>
    <cellStyle name="_Операционные расходы Санеко" xfId="5704"/>
    <cellStyle name="_Операционные расходы Санеко_СМЕТА_УР" xfId="5705"/>
    <cellStyle name="_Операционные расходы Санеко_СМЕТА_УР 2" xfId="5706"/>
    <cellStyle name="_ОС" xfId="5707"/>
    <cellStyle name="_ОС_СМЕТА_УР" xfId="5708"/>
    <cellStyle name="_ОС_СМЕТА_УР 2" xfId="5709"/>
    <cellStyle name="_Освоение Комаров 2007" xfId="5710"/>
    <cellStyle name="_Освоение Комаров 2007 2" xfId="5711"/>
    <cellStyle name="_Освоение Комаров 2007 3" xfId="5712"/>
    <cellStyle name="_Освоение Комаров 2007_СМЕТА_УР" xfId="5713"/>
    <cellStyle name="_Освоение Комаров 2007_СМЕТА_УР 2" xfId="5714"/>
    <cellStyle name="_Освоение.Комаровxls" xfId="5715"/>
    <cellStyle name="_Освоение.Комаровxls 2" xfId="5716"/>
    <cellStyle name="_Освоение.Комаровxls 3" xfId="5717"/>
    <cellStyle name="_Освоение.Комаровxls_СМЕТА_УР" xfId="5718"/>
    <cellStyle name="_Освоение.Комаровxls_СМЕТА_УР 2" xfId="5719"/>
    <cellStyle name="_основн показатели" xfId="5720"/>
    <cellStyle name="_основн показатели_СМЕТА_УР" xfId="5721"/>
    <cellStyle name="_основн показатели_СМЕТА_УР 2" xfId="5722"/>
    <cellStyle name="_Основные показатели" xfId="5723"/>
    <cellStyle name="_Основные показатели_СМЕТА_УР" xfId="5724"/>
    <cellStyle name="_Основные показатели_СМЕТА_УР 2" xfId="5725"/>
    <cellStyle name="_Основные Формы ГОК" xfId="5726"/>
    <cellStyle name="_Основные Формы ГОК_1 кв" xfId="5727"/>
    <cellStyle name="_Основные Формы ГОК_1 кв_СМЕТА_УР" xfId="5728"/>
    <cellStyle name="_Основные Формы ГОК_1 кв_СМЕТА_УР 2" xfId="5729"/>
    <cellStyle name="_Основные Формы ГОК_СМЕТА_УР" xfId="5730"/>
    <cellStyle name="_Основные Формы ГОК_СМЕТА_УР 2" xfId="5731"/>
    <cellStyle name="_от 19сент Проект план финансированияТитул2010г (2)" xfId="5732"/>
    <cellStyle name="_от Дорониной ЦП Численность и ФЗП(формат2005)1с защитой" xfId="5733"/>
    <cellStyle name="_от Дорониной ЦП Численность и ФЗП(формат2005)1с защитой_СМЕТА_УР" xfId="5734"/>
    <cellStyle name="_от Дорониной ЦП Численность и ФЗП(формат2005)1с защитой_СМЕТА_УР 2" xfId="5735"/>
    <cellStyle name="_ОТ и ПБ 04Гавгуст и 8 мес." xfId="5736"/>
    <cellStyle name="_ОТ и ПБ 04Гавгуст и 8 мес._СМЕТА_УР" xfId="5737"/>
    <cellStyle name="_ОТ и ПБ 04Гавгуст и 8 мес._СМЕТА_УР 2" xfId="5738"/>
    <cellStyle name="_ОТ и ПБ 04Гиюнь и 6 мес." xfId="5739"/>
    <cellStyle name="_ОТ и ПБ 04Гиюнь и 6 мес._СМЕТА_УР" xfId="5740"/>
    <cellStyle name="_ОТ и ПБ 04Гиюнь и 6 мес._СМЕТА_УР 2" xfId="5741"/>
    <cellStyle name="_ОТ и Э Тула 2003 г." xfId="5742"/>
    <cellStyle name="_ОТ и Э Тула 2003 г. 2" xfId="5743"/>
    <cellStyle name="_ОТ и Э Тула 2003 г. 3" xfId="5744"/>
    <cellStyle name="_От Маркеловой" xfId="5745"/>
    <cellStyle name="_От Маркеловой_СМЕТА_УР" xfId="5746"/>
    <cellStyle name="_От Маркеловой_СМЕТА_УР 2" xfId="5747"/>
    <cellStyle name="_От РИМЕРЫ_Слайды для отчета (version 1)" xfId="5748"/>
    <cellStyle name="_От РИМЕРЫ_Слайды для отчета (version 1)_СМЕТА_УР" xfId="5749"/>
    <cellStyle name="_От РИМЕРЫ_Слайды для отчета (version 1)_СМЕТА_УР 2" xfId="5750"/>
    <cellStyle name="_Отчет акционерам -апрель" xfId="5751"/>
    <cellStyle name="_Отчет акционерам -апрель 2" xfId="5752"/>
    <cellStyle name="_Отчет акционерам -апрель 3" xfId="5753"/>
    <cellStyle name="_Отчет акционерам -апрель_СМЕТА_УР" xfId="5754"/>
    <cellStyle name="_Отчет акционерам -апрель_СМЕТА_УР 2" xfId="5755"/>
    <cellStyle name="_Отчет для слайдов_updt" xfId="5756"/>
    <cellStyle name="_Отчет для слайдов_updt_СМЕТА_УР" xfId="5757"/>
    <cellStyle name="_Отчет для слайдов_updt_СМЕТА_УР 2" xfId="5758"/>
    <cellStyle name="_Отчет май" xfId="5759"/>
    <cellStyle name="_Отчет май 2" xfId="5760"/>
    <cellStyle name="_Отчет май 3" xfId="5761"/>
    <cellStyle name="_Отчет май_СМЕТА_УР" xfId="5762"/>
    <cellStyle name="_Отчет май_СМЕТА_УР 2" xfId="5763"/>
    <cellStyle name="_Отчет по безопасности" xfId="5764"/>
    <cellStyle name="_Отчет по безопасности для Зинюхиной" xfId="5765"/>
    <cellStyle name="_Отчет по безопасности для Зинюхиной_СМЕТА_УР" xfId="5766"/>
    <cellStyle name="_Отчет по безопасности для Зинюхиной_СМЕТА_УР 2" xfId="5767"/>
    <cellStyle name="_Отчет по безопасности_СМЕТА_УР" xfId="5768"/>
    <cellStyle name="_Отчет по безопасности_СМЕТА_УР 2" xfId="5769"/>
    <cellStyle name="_Отчет_1  2006-send" xfId="5770"/>
    <cellStyle name="_Отчет_1  2006-send new" xfId="5771"/>
    <cellStyle name="_Отчет_1  2006-send new_СМЕТА_УР" xfId="5772"/>
    <cellStyle name="_Отчет_1  2006-send new_СМЕТА_УР 2" xfId="5773"/>
    <cellStyle name="_Отчет_1  2006-send_СМЕТА_УР" xfId="5774"/>
    <cellStyle name="_Отчет_1  2006-send_СМЕТА_УР 2" xfId="5775"/>
    <cellStyle name="_Отчет_1 кв 2006_1" xfId="5776"/>
    <cellStyle name="_Отчет_1 кв 2006_1_СМЕТА_УР" xfId="5777"/>
    <cellStyle name="_Отчет_1 кв 2006_1_СМЕТА_УР 2" xfId="5778"/>
    <cellStyle name="_Отчет_2 кв 2006" xfId="5779"/>
    <cellStyle name="_Отчет_2 кв 2006_СМЕТА_УР" xfId="5780"/>
    <cellStyle name="_Отчет_2 кв 2006_СМЕТА_УР 2" xfId="5781"/>
    <cellStyle name="_охрана труда цел. прогр." xfId="5782"/>
    <cellStyle name="_охрана труда цел. прогр. 2" xfId="5783"/>
    <cellStyle name="_охрана труда цел. прогр. 3" xfId="5784"/>
    <cellStyle name="_Охрана труда Экология с формулами" xfId="5785"/>
    <cellStyle name="_Охрана труда Экология с формулами_СМЕТА_УР" xfId="5786"/>
    <cellStyle name="_Охрана труда Экология с формулами_СМЕТА_УР 2" xfId="5787"/>
    <cellStyle name="_оценка за баррель v1" xfId="5788"/>
    <cellStyle name="_оценка за баррель v1_СМЕТА_УР" xfId="5789"/>
    <cellStyle name="_оценка за баррель v1_СМЕТА_УР 2" xfId="5790"/>
    <cellStyle name="_Оъяснит.к з.плате за 4 мес." xfId="5791"/>
    <cellStyle name="_Оъяснит.к з.плате за 4 мес._СМЕТА_УР" xfId="5792"/>
    <cellStyle name="_Оъяснит.к з.плате за 4 мес._СМЕТА_УР 2" xfId="5793"/>
    <cellStyle name="_ОЭБ_Бюджет операционных расходов 2008-2018" xfId="5794"/>
    <cellStyle name="_ОЭБ_Бюджет операционных расходов 2008-2018_СМЕТА_УР" xfId="5795"/>
    <cellStyle name="_ОЭБ_Бюджет операционных расходов 2008-2018_СМЕТА_УР 2" xfId="5796"/>
    <cellStyle name="_ОЭМК" xfId="5797"/>
    <cellStyle name="_ОЭМК_СМЕТА_УР" xfId="5798"/>
    <cellStyle name="_ОЭМК_СМЕТА_УР 2" xfId="5799"/>
    <cellStyle name="_Параметры бизнес-плана на 2005 г" xfId="5800"/>
    <cellStyle name="_Параметры бизнес-плана на 2005 г 2" xfId="5801"/>
    <cellStyle name="_Параметры бизнес-плана на 2005 г 3" xfId="5802"/>
    <cellStyle name="_Параметры2 17.08.05 (2006 Plan Assumptions vUNIV12 08 05)" xfId="5803"/>
    <cellStyle name="_Параметры2 17.08.05 (2006 Plan Assumptions vUNIV12 08 05) 2" xfId="5804"/>
    <cellStyle name="_Параметры2 17.08.05 (2006 Plan Assumptions vUNIV12 08 05) 3" xfId="5805"/>
    <cellStyle name="_ПБиОТ" xfId="5806"/>
    <cellStyle name="_ПБиОТ 2" xfId="5807"/>
    <cellStyle name="_ПБиОТ 3" xfId="5808"/>
    <cellStyle name="_ПДР мес чер" xfId="5809"/>
    <cellStyle name="_ПДР мес чер_СМЕТА_УР" xfId="5810"/>
    <cellStyle name="_ПДР мес чер_СМЕТА_УР 2" xfId="5811"/>
    <cellStyle name="_ПДР РЭЗ" xfId="5812"/>
    <cellStyle name="_ПДР РЭЗ_СМЕТА_УР" xfId="5813"/>
    <cellStyle name="_ПДР РЭЗ_СМЕТА_УР 2" xfId="5814"/>
    <cellStyle name="_Перечень документов по производственной отчетности" xfId="5815"/>
    <cellStyle name="_Перечень документов по производственной отчетности_СМЕТА_УР" xfId="5816"/>
    <cellStyle name="_Перечень документов по производственной отчетности_СМЕТА_УР 2" xfId="5817"/>
    <cellStyle name="_ПЗ по Северо-Покуру" xfId="5818"/>
    <cellStyle name="_ПЗ по Северо-Покуру_СМЕТА_УР" xfId="5819"/>
    <cellStyle name="_ПЗ по Северо-Покуру_СМЕТА_УР 2" xfId="5820"/>
    <cellStyle name="_пл IVкв комплект МГОК 06.10.06 " xfId="5821"/>
    <cellStyle name="_пл IVкв комплект МГОК 06.10.06 _СМЕТА_УР" xfId="5822"/>
    <cellStyle name="_пл IVкв комплект МГОК 06.10.06 _СМЕТА_УР 2" xfId="5823"/>
    <cellStyle name="_пл2007 фин.часть 18.12.06" xfId="5824"/>
    <cellStyle name="_пл2007 фин.часть 18.12.06_СМЕТА_УР" xfId="5825"/>
    <cellStyle name="_пл2007 фин.часть 18.12.06_СМЕТА_УР 2" xfId="5826"/>
    <cellStyle name="_План (болванка)закупок на 2007 год по Северной  Харьяге v3" xfId="5827"/>
    <cellStyle name="_План 2007-для отправки" xfId="5828"/>
    <cellStyle name="_План 2007-для отправки_СМЕТА_УР" xfId="5829"/>
    <cellStyle name="_План 2007-для отправки_СМЕТА_УР 2" xfId="5830"/>
    <cellStyle name="_План OPEX ВТК 2008-2018 г.г. от 23.04.07 г. (без упр.расх.) с выделением Пуглалымского нмр1" xfId="5831"/>
    <cellStyle name="_План OPEX ВТК 2008-2018 г.г. от 23.04.07 г. (без упр.расх.) с выделением Пуглалымского нмр2" xfId="5832"/>
    <cellStyle name="_План OPEX ВТК 2008-2018 г.г. Пуглалымского нм" xfId="5833"/>
    <cellStyle name="_План бюджета КВ по Хвойному нмр изм вер 10.05" xfId="5834"/>
    <cellStyle name="_План бюджета КВ по Хвойному нмр изм вер 10.05_СМЕТА_УР" xfId="5835"/>
    <cellStyle name="_План бюджета КВ по Хвойному нмр изм вер 10.05_СМЕТА_УР 2" xfId="5836"/>
    <cellStyle name="_План ГТМ база" xfId="5837"/>
    <cellStyle name="_План ГТМ база 2" xfId="5838"/>
    <cellStyle name="_План ГТМ база 3" xfId="5839"/>
    <cellStyle name="_План ГТМ база+ бур+ ср Ш" xfId="5840"/>
    <cellStyle name="_План ГТМ база+ бур+ ср Ш 2" xfId="5841"/>
    <cellStyle name="_План ГТМ база+ бур+ ср Ш 3" xfId="5842"/>
    <cellStyle name="_План ГТМ база+ бур+ ср.Ш" xfId="5843"/>
    <cellStyle name="_План ГТМ база+ бур+ ср.Ш 2" xfId="5844"/>
    <cellStyle name="_План ГТМ база+ бур+ ср.Ш 3" xfId="5845"/>
    <cellStyle name="_План закупок (2) на 2007 год по Лек- Харьяге" xfId="5846"/>
    <cellStyle name="_План закупок КИП на 2006 год Северная Харьяга 1" xfId="5847"/>
    <cellStyle name="_План закупок на 2006 год  по Лек  Харьяге" xfId="5848"/>
    <cellStyle name="_План закупок на 2006 год  по Северной Харьяге" xfId="5849"/>
    <cellStyle name="_План закупок на 2006 год (новый свод)" xfId="5850"/>
    <cellStyle name="_План закупок на 2006 год (новый свод) (2)" xfId="5851"/>
    <cellStyle name="_План закупок на 2006 год Северная Харьяна" xfId="5852"/>
    <cellStyle name="_План закупок на 2007  год" xfId="5853"/>
    <cellStyle name="_План закупок по Лек Харьяге" xfId="5854"/>
    <cellStyle name="_План закупок по Северной Харьяге 2 (2)" xfId="5855"/>
    <cellStyle name="_План кап.рем. 2003 год" xfId="5856"/>
    <cellStyle name="_План кап.рем. 2003 год_СМЕТА_УР" xfId="5857"/>
    <cellStyle name="_План кап.рем. 2003 год_СМЕТА_УР 2" xfId="5858"/>
    <cellStyle name="_План КВ  на 2004год  " xfId="5859"/>
    <cellStyle name="_План КВ  на 2004год  _СМЕТА_УР" xfId="5860"/>
    <cellStyle name="_План КВ  на 2004год  _СМЕТА_УР 2" xfId="5861"/>
    <cellStyle name="_ПЛАН КВ (КВ1) общий 7.12.02" xfId="5862"/>
    <cellStyle name="_ПЛАН КВ (КВ1) общий 7.12.02_СМЕТА_УР" xfId="5863"/>
    <cellStyle name="_ПЛАН КВ (КВ1) общий 7.12.02_СМЕТА_УР 2" xfId="5864"/>
    <cellStyle name="_План на июнь_send 07.06.07" xfId="5865"/>
    <cellStyle name="_План на июнь_send 07.06.07_СМЕТА_УР" xfId="5866"/>
    <cellStyle name="_План на июнь_send 07.06.07_СМЕТА_УР 2" xfId="5867"/>
    <cellStyle name="_План налогов (мес.)" xfId="5868"/>
    <cellStyle name="_План налогов (мес.)_СМЕТА_УР" xfId="5869"/>
    <cellStyle name="_План налогов (мес.)_СМЕТА_УР 2" xfId="5870"/>
    <cellStyle name="_План по труду 2003 г -341200,9" xfId="5871"/>
    <cellStyle name="_План по труду 2003 г -341200,9_СМЕТА_УР" xfId="5872"/>
    <cellStyle name="_План по труду 2003 г -341200,9_СМЕТА_УР 2" xfId="5873"/>
    <cellStyle name="_План поступлений  на  2007 г (Форма № 11)(04 12 06)" xfId="5874"/>
    <cellStyle name="_План поступлений  на  2007 г (Форма № 11)(04 12 06)_СМЕТА_УР" xfId="5875"/>
    <cellStyle name="_План поступлений  на  2007 г (Форма № 11)(04 12 06)_СМЕТА_УР 2" xfId="5876"/>
    <cellStyle name="_План списания на 2006г" xfId="5877"/>
    <cellStyle name="_План9000" xfId="5878"/>
    <cellStyle name="_План9000 2" xfId="5879"/>
    <cellStyle name="_План9000 3" xfId="5880"/>
    <cellStyle name="_План9000_СМЕТА_УР" xfId="5881"/>
    <cellStyle name="_План9000_СМЕТА_УР 2" xfId="5882"/>
    <cellStyle name="_План-факт 1 кв. по новой форме" xfId="5883"/>
    <cellStyle name="_План-факт 1 кв. по новой форме_СМЕТА_УР" xfId="5884"/>
    <cellStyle name="_План-факт 1 кв. по новой форме_СМЕТА_УР 2" xfId="5885"/>
    <cellStyle name="_ПНР городская баня" xfId="5886"/>
    <cellStyle name="_ПНР городская баня_СМЕТА_УР" xfId="5887"/>
    <cellStyle name="_ПНР городская баня_СМЕТА_УР 2" xfId="5888"/>
    <cellStyle name="_ПНР образец" xfId="5889"/>
    <cellStyle name="_ПНР образец_СМЕТА_УР" xfId="5890"/>
    <cellStyle name="_ПНР образец_СМЕТА_УР 2" xfId="5891"/>
    <cellStyle name="_по филиалам" xfId="5892"/>
    <cellStyle name="_по филиалам_СМЕТА_УР" xfId="5893"/>
    <cellStyle name="_по филиалам_СМЕТА_УР 2" xfId="5894"/>
    <cellStyle name="_Подг и разв персонала 2003" xfId="5895"/>
    <cellStyle name="_Подг и разв персонала 2003 2" xfId="5896"/>
    <cellStyle name="_Подг и разв персонала 2003 3" xfId="5897"/>
    <cellStyle name="_подгот кадров" xfId="5898"/>
    <cellStyle name="_подгот кадров_СМЕТА_УР" xfId="5899"/>
    <cellStyle name="_подгот кадров_СМЕТА_УР 2" xfId="5900"/>
    <cellStyle name="_Показатели в МСФО" xfId="5901"/>
    <cellStyle name="_Показатели в МСФО 2" xfId="5902"/>
    <cellStyle name="_Показатели в МСФО 3" xfId="5903"/>
    <cellStyle name="_Показатели в МСФО_СМЕТА_УР" xfId="5904"/>
    <cellStyle name="_Показатели в МСФО_СМЕТА_УР 2" xfId="5905"/>
    <cellStyle name="_Пок-ли_рент_Москва" xfId="5906"/>
    <cellStyle name="_Пок-ли_рент_Москва_СМЕТА_УР" xfId="5907"/>
    <cellStyle name="_Пок-ли_рент_Москва_СМЕТА_УР 2" xfId="5908"/>
    <cellStyle name="_полный пакет (скорректированный план на 4 квартал 2006 г)14.10.06" xfId="5909"/>
    <cellStyle name="_полный пакет (скорректированный план на 4 квартал 2006 г)14.10.06_СМЕТА_УР" xfId="5910"/>
    <cellStyle name="_полный пакет (скорректированный план на 4 квартал 2006 г)14.10.06_СМЕТА_УР 2" xfId="5911"/>
    <cellStyle name="_попытка лимита" xfId="5912"/>
    <cellStyle name="_попытка лимита_СМЕТА_УР" xfId="5913"/>
    <cellStyle name="_попытка лимита_СМЕТА_УР 2" xfId="5914"/>
    <cellStyle name="_Последнее от 5 окт" xfId="5915"/>
    <cellStyle name="_Последнее от 5 окт_СМЕТА_УР" xfId="5916"/>
    <cellStyle name="_Последнее от 5 окт_СМЕТА_УР 2" xfId="5917"/>
    <cellStyle name="_Поснения " xfId="5918"/>
    <cellStyle name="_Поснения _СМЕТА_УР" xfId="5919"/>
    <cellStyle name="_Поснения _СМЕТА_УР 2" xfId="5920"/>
    <cellStyle name="_Пояснение к ФОТ за 9 мес." xfId="5921"/>
    <cellStyle name="_Пояснение к ФОТ за 9 мес._СМЕТА_УР" xfId="5922"/>
    <cellStyle name="_Пояснение к ФОТ за 9 мес._СМЕТА_УР 2" xfId="5923"/>
    <cellStyle name="_Пояснит. к ФОТ" xfId="5924"/>
    <cellStyle name="_Пояснит. к ФОТ за 5 мес." xfId="5925"/>
    <cellStyle name="_Пояснит. к ФОТ за 5 мес._СМЕТА_УР" xfId="5926"/>
    <cellStyle name="_Пояснит. к ФОТ за 5 мес._СМЕТА_УР 2" xfId="5927"/>
    <cellStyle name="_Пояснит. к ФОТ_СМЕТА_УР" xfId="5928"/>
    <cellStyle name="_Пояснит. к ФОТ_СМЕТА_УР 2" xfId="5929"/>
    <cellStyle name="_ППРП для Макаровой " xfId="5930"/>
    <cellStyle name="_ППРП для Макаровой _СМЕТА_УР" xfId="5931"/>
    <cellStyle name="_ППРП для Макаровой _СМЕТА_УР 2" xfId="5932"/>
    <cellStyle name="_Пр.программа 2007-10гг." xfId="5933"/>
    <cellStyle name="_Пр.программа 2007-10гг._СМЕТА_УР" xfId="5934"/>
    <cellStyle name="_Пр.программа 2007-10гг._СМЕТА_УР 2" xfId="5935"/>
    <cellStyle name="_Пр.программа 2007-12гг." xfId="5936"/>
    <cellStyle name="_Пр.программа 2007-12гг._СМЕТА_УР" xfId="5937"/>
    <cellStyle name="_Пр.программа 2007-12гг._СМЕТА_УР 2" xfId="5938"/>
    <cellStyle name="_Пр.программа 2008-12гг." xfId="5939"/>
    <cellStyle name="_Пр.программа 2008-12гг._СМЕТА_УР" xfId="5940"/>
    <cellStyle name="_Пр.программа 2008-12гг._СМЕТА_УР 2" xfId="5941"/>
    <cellStyle name="_пр2006 Комплект ОЭМК 13.02.07 (рабочая)" xfId="5942"/>
    <cellStyle name="_пр2006 Комплект ОЭМК 13.02.07 (рабочая)_СМЕТА_УР" xfId="5943"/>
    <cellStyle name="_пр2006 Комплект ОЭМК 13.02.07 (рабочая)_СМЕТА_УР 2" xfId="5944"/>
    <cellStyle name="_пр2006 формы(19-30) 14.02.07" xfId="5945"/>
    <cellStyle name="_пр2006 формы(19-30) 14.02.07_СМЕТА_УР" xfId="5946"/>
    <cellStyle name="_пр2006 формы(19-30) 14.02.07_СМЕТА_УР 2" xfId="5947"/>
    <cellStyle name="_Презентационный материал" xfId="5948"/>
    <cellStyle name="_Презентационный материал_СМЕТА_УР" xfId="5949"/>
    <cellStyle name="_Презентационный материал_СМЕТА_УР 2" xfId="5950"/>
    <cellStyle name="_Прейскурант 3.02.06" xfId="5951"/>
    <cellStyle name="_Прейскурант 3.02.06_СМЕТА_УР" xfId="5952"/>
    <cellStyle name="_Прейскурант 3.02.06_СМЕТА_УР 2" xfId="5953"/>
    <cellStyle name="_Прилож  1 к ДС 6 МНГК" xfId="5954"/>
    <cellStyle name="_Прилож  1 к ДС 6 МНГК_СМЕТА_УР" xfId="5955"/>
    <cellStyle name="_Прилож  1 к ДС 6 МНГК_СМЕТА_УР 2" xfId="5956"/>
    <cellStyle name="_Прилож от  14. 03. 07 к ДС 6  " xfId="5957"/>
    <cellStyle name="_Прилож от  14. 03. 07 к ДС 6  _СМЕТА_УР" xfId="5958"/>
    <cellStyle name="_Прилож от  14. 03. 07 к ДС 6  _СМЕТА_УР 2" xfId="5959"/>
    <cellStyle name="_Прилож. 2 ГТМ-базовые" xfId="5960"/>
    <cellStyle name="_Прилож. 2 ГТМ-базовые 2" xfId="5961"/>
    <cellStyle name="_Прилож. 2 ГТМ-базовые 3" xfId="5962"/>
    <cellStyle name="_Приложение  8.1. расшифровки ноябрь2" xfId="5963"/>
    <cellStyle name="_Приложение  8.1. расшифровки ноябрь2_СМЕТА_УР" xfId="5964"/>
    <cellStyle name="_Приложение  8.1. расшифровки ноябрь2_СМЕТА_УР 2" xfId="5965"/>
    <cellStyle name="_приложение  9.1. к БП 2006 г.1" xfId="5966"/>
    <cellStyle name="_приложение  9.1. к БП 2006 г.1_СМЕТА_УР" xfId="5967"/>
    <cellStyle name="_приложение  9.1. к БП 2006 г.1_СМЕТА_УР 2" xfId="5968"/>
    <cellStyle name="_приложение  9.1. к БП 2006 г.2" xfId="5969"/>
    <cellStyle name="_приложение  9.1. к БП 2006 г.2_СМЕТА_УР" xfId="5970"/>
    <cellStyle name="_приложение  9.1. к БП 2006 г.2_СМЕТА_УР 2" xfId="5971"/>
    <cellStyle name="_приложение  9.1. уточн. ноябрь" xfId="5972"/>
    <cellStyle name="_приложение  9.1. уточн. ноябрь_СМЕТА_УР" xfId="5973"/>
    <cellStyle name="_приложение  9.1. уточн. ноябрь_СМЕТА_УР 2" xfId="5974"/>
    <cellStyle name="_приложение 2" xfId="5975"/>
    <cellStyle name="_приложение 2_СМЕТА_УР" xfId="5976"/>
    <cellStyle name="_приложение 2_СМЕТА_УР 2" xfId="5977"/>
    <cellStyle name="_Приложение 9" xfId="5978"/>
    <cellStyle name="_Приложение 9_СМЕТА_УР" xfId="5979"/>
    <cellStyle name="_Приложение 9_СМЕТА_УР 2" xfId="5980"/>
    <cellStyle name="_Приложение №8 операционный внереализационный результат по Холдингу 2005-2006" xfId="5981"/>
    <cellStyle name="_Приложение №8 операционный внереализационный результат по Холдингу 2005-2006_СМЕТА_УР" xfId="5982"/>
    <cellStyle name="_Приложение №8 операционный внереализационный результат по Холдингу 2005-2006_СМЕТА_УР 2" xfId="5983"/>
    <cellStyle name="_Приложение №8.1 Расшифровка операционный внереализационный результат по Холдингу 2005-2006" xfId="5984"/>
    <cellStyle name="_Приложение №8.1 Расшифровка операционный внереализационный результат по Холдингу 2005-2006_СМЕТА_УР" xfId="5985"/>
    <cellStyle name="_Приложение №8.1 Расшифровка операционный внереализационный результат по Холдингу 2005-2006_СМЕТА_УР 2" xfId="5986"/>
    <cellStyle name="_Приложение к форме 10 (1)" xfId="5987"/>
    <cellStyle name="_Приложение к форме 10 (1)_СМЕТА_УР" xfId="5988"/>
    <cellStyle name="_Приложение к форме 10 (1)_СМЕТА_УР 2" xfId="5989"/>
    <cellStyle name="_Приложение_1_2_план_ДАО" xfId="5990"/>
    <cellStyle name="_Приложение_1_2_план_ДАО 2" xfId="5991"/>
    <cellStyle name="_Приложение_1_2_план_ДАО 3" xfId="5992"/>
    <cellStyle name="_Приложения" xfId="5993"/>
    <cellStyle name="_Приложения 1 2" xfId="5994"/>
    <cellStyle name="_Приложения 1,3,4_новый" xfId="5995"/>
    <cellStyle name="_Приложения 1,3,4_новый_СМЕТА_УР" xfId="5996"/>
    <cellStyle name="_Приложения 1,3,4_новый_СМЕТА_УР 2" xfId="5997"/>
    <cellStyle name="_Приложения 2007" xfId="5998"/>
    <cellStyle name="_Приложения 2007_СМЕТА_УР" xfId="5999"/>
    <cellStyle name="_Приложения 2007_СМЕТА_УР 2" xfId="6000"/>
    <cellStyle name="_ПРИЛОЖЕНИЯ к договору кор" xfId="6001"/>
    <cellStyle name="_ПРИЛОЖЕНИЯ к договору кор_СМЕТА_УР" xfId="6002"/>
    <cellStyle name="_ПРИЛОЖЕНИЯ к договору кор_СМЕТА_УР 2" xfId="6003"/>
    <cellStyle name="_Приложения к ДС8" xfId="6004"/>
    <cellStyle name="_Приложения к ДС8_СМЕТА_УР" xfId="6005"/>
    <cellStyle name="_Приложения к ДС8_СМЕТА_УР 2" xfId="6006"/>
    <cellStyle name="_Приложения ко 2 с 1 от 15 апреля" xfId="6007"/>
    <cellStyle name="_Приложения ко 2 с 1 от 15 апреля_СМЕТА_УР" xfId="6008"/>
    <cellStyle name="_Приложения ко 2 с 1 от 15 апреля_СМЕТА_УР 2" xfId="6009"/>
    <cellStyle name="_Приложения_СМЕТА_УР" xfId="6010"/>
    <cellStyle name="_Приложения_СМЕТА_УР 2" xfId="6011"/>
    <cellStyle name="_Проверка Расчет дог.цены Куст скв. 205 БИС1(от подрядчика) согласовано" xfId="6012"/>
    <cellStyle name="_Проверка Расчет дог.цены Куст скв. 205 БИС1(от подрядчика) согласовано_СМЕТА_УР" xfId="6013"/>
    <cellStyle name="_Проверка Расчет дог.цены Куст скв. 205 БИС1(от подрядчика) согласовано_СМЕТА_УР 2" xfId="6014"/>
    <cellStyle name="_Прогноз до конца года 08 САНЕКО" xfId="6015"/>
    <cellStyle name="_Прогноз до конца года 08 САНЕКО (2)" xfId="6016"/>
    <cellStyle name="_Прогноз до конца года 08 САНЕКО (2)_СМЕТА_УР" xfId="6017"/>
    <cellStyle name="_Прогноз до конца года 08 САНЕКО (2)_СМЕТА_УР 2" xfId="6018"/>
    <cellStyle name="_Прогноз до конца года 08 САНЕКО (3)" xfId="6019"/>
    <cellStyle name="_Прогноз до конца года 08 САНЕКО (3)_СМЕТА_УР" xfId="6020"/>
    <cellStyle name="_Прогноз до конца года 08 САНЕКО (3)_СМЕТА_УР 2" xfId="6021"/>
    <cellStyle name="_Прогноз до конца года 08 САНЕКО_СМЕТА_УР" xfId="6022"/>
    <cellStyle name="_Прогноз до конца года 08 САНЕКО_СМЕТА_УР 2" xfId="6023"/>
    <cellStyle name="_Прогноз по прибыли НОЯБРЬ" xfId="6024"/>
    <cellStyle name="_Прогноз по прибыли НОЯБРЬ_СМЕТА_УР" xfId="6025"/>
    <cellStyle name="_Прогноз по прибыли НОЯБРЬ_СМЕТА_УР 2" xfId="6026"/>
    <cellStyle name="_Прогнозный баланс" xfId="6027"/>
    <cellStyle name="_ПРОГНОЗНЫЙ БАЛАНС (форма)" xfId="6028"/>
    <cellStyle name="_ПРОГНОЗНЫЙ БАЛАНС (форма) 2" xfId="6029"/>
    <cellStyle name="_ПРОГНОЗНЫЙ БАЛАНС (форма) 3" xfId="6030"/>
    <cellStyle name="_ПРОГНОЗНЫЙ БАЛАНС (форма)_СМЕТА_УР" xfId="6031"/>
    <cellStyle name="_ПРОГНОЗНЫЙ БАЛАНС (форма)_СМЕТА_УР 2" xfId="6032"/>
    <cellStyle name="_Прогнозный баланс 01.04" xfId="6033"/>
    <cellStyle name="_Прогнозный баланс 01.04 2" xfId="6034"/>
    <cellStyle name="_Прогнозный баланс 01.04 3" xfId="6035"/>
    <cellStyle name="_Прогнозный баланс 01.04_СМЕТА_УР" xfId="6036"/>
    <cellStyle name="_Прогнозный баланс 01.04_СМЕТА_УР 2" xfId="6037"/>
    <cellStyle name="_Прогнозный баланс 17.12" xfId="6038"/>
    <cellStyle name="_Прогнозный баланс 17.12 2" xfId="6039"/>
    <cellStyle name="_Прогнозный баланс 17.12 3" xfId="6040"/>
    <cellStyle name="_Прогнозный баланс 17.12_СМЕТА_УР" xfId="6041"/>
    <cellStyle name="_Прогнозный баланс 17.12_СМЕТА_УР 2" xfId="6042"/>
    <cellStyle name="_Прогнозный баланс 2" xfId="6043"/>
    <cellStyle name="_Прогнозный баланс 3" xfId="6044"/>
    <cellStyle name="_Прогнозный баланс 4" xfId="6045"/>
    <cellStyle name="_Прогнозный баланс 5" xfId="6046"/>
    <cellStyle name="_Прогнозный баланс 6" xfId="6047"/>
    <cellStyle name="_Прогнозный баланс 7" xfId="6048"/>
    <cellStyle name="_Прогнозный баланс 8" xfId="6049"/>
    <cellStyle name="_Прогнозный баланс на 2004" xfId="6050"/>
    <cellStyle name="_Прогнозный баланс на 2004 2" xfId="6051"/>
    <cellStyle name="_Прогнозный баланс на 2004 3" xfId="6052"/>
    <cellStyle name="_Прогнозный баланс на 2004_СМЕТА_УР" xfId="6053"/>
    <cellStyle name="_Прогнозный баланс на 2004_СМЕТА_УР 2" xfId="6054"/>
    <cellStyle name="_Прогнозный баланс_СМЕТА_УР" xfId="6055"/>
    <cellStyle name="_Прогнозный баланс_СМЕТА_УР 2" xfId="6056"/>
    <cellStyle name="_Прогр.  АЛНАС ЭЦН 2006 от 08.09.05" xfId="6057"/>
    <cellStyle name="_Прогр.  АЛНАС ЭЦН 2006 от 08.09.05_СМЕТА_УР" xfId="6058"/>
    <cellStyle name="_Прогр.  АЛНАС ЭЦН 2006 от 08.09.05_СМЕТА_УР 2" xfId="6059"/>
    <cellStyle name="_Прогр. АЛНАС ШГН 2006 от 08.09.05" xfId="6060"/>
    <cellStyle name="_Прогр. АЛНАС ШГН 2006 от 08.09.05_СМЕТА_УР" xfId="6061"/>
    <cellStyle name="_Прогр. АЛНАС ШГН 2006 от 08.09.05_СМЕТА_УР 2" xfId="6062"/>
    <cellStyle name="_Прогр. труд. рес. 1 раздел" xfId="6063"/>
    <cellStyle name="_Прогр. труд. рес. 1 раздел 2" xfId="6064"/>
    <cellStyle name="_Прогр. труд. рес. 1 раздел 3" xfId="6065"/>
    <cellStyle name="_Прогр. труд. рес. 1 раздел_НМЗ Альбом форм бюджета 2008 г- 01,11,07" xfId="6066"/>
    <cellStyle name="_Прогр. труд. рес. 1 раздел_НМЗ Альбом форм бюджета 2008 г- 01,11,07 2" xfId="6067"/>
    <cellStyle name="_Прогр. труд. рес. 1 раздел_НМЗ Альбом форм бюджета 2008 г- 01,11,07 3" xfId="6068"/>
    <cellStyle name="_Прогр. труд. рес. 1 раздел_НМЗ Альбом форм бюджета 2008 г- 08,11,07" xfId="6069"/>
    <cellStyle name="_Прогр. труд. рес. 1 раздел_НМЗ Альбом форм бюджета 2008 г- 08,11,07 2" xfId="6070"/>
    <cellStyle name="_Прогр. труд. рес. 1 раздел_НМЗ Альбом форм бюджета 2008 г- 08,11,07 3" xfId="6071"/>
    <cellStyle name="_Прогр. труд. рес. 1 раздел_ПРОГНОЗНЫЙ БАЛАНС (форма)" xfId="6072"/>
    <cellStyle name="_Прогр. труд. рес. 1 раздел_ПРОГНОЗНЫЙ БАЛАНС (форма) 2" xfId="6073"/>
    <cellStyle name="_Прогр. труд. рес. 1 раздел_ПРОГНОЗНЫЙ БАЛАНС (форма) 3" xfId="6074"/>
    <cellStyle name="_Прогр. труд. рес. 1 раздел_ПРОГНОЗНЫЙ БАЛАНС (форма)_СМЕТА_УР" xfId="6075"/>
    <cellStyle name="_Прогр. труд. рес. 1 раздел_ПРОГНОЗНЫЙ БАЛАНС (форма)_СМЕТА_УР 2" xfId="6076"/>
    <cellStyle name="_Прогр. труд. рес. 1 раздел_СМЕТА_УР" xfId="6077"/>
    <cellStyle name="_Прогр. труд. рес. 1 раздел_СМЕТА_УР 2" xfId="6078"/>
    <cellStyle name="_Програм.труд.рес 16,02,0,3 ООО СТУ 2003г" xfId="6079"/>
    <cellStyle name="_Програм.труд.рес 16,02,0,3 ООО СТУ 2003г_СМЕТА_УР" xfId="6080"/>
    <cellStyle name="_Програм.труд.рес 16,02,0,3 ООО СТУ 2003г_СМЕТА_УР 2" xfId="6081"/>
    <cellStyle name="_ПРОГРАММА  2004г. ННМ. В.2" xfId="6082"/>
    <cellStyle name="_ПРОГРАММА  2004г. ННМ. В.2_СМЕТА_УР" xfId="6083"/>
    <cellStyle name="_ПРОГРАММА  2004г. ННМ. В.2_СМЕТА_УР 2" xfId="6084"/>
    <cellStyle name="_Программа 2008" xfId="6085"/>
    <cellStyle name="_Программа 2008_СМЕТА_УР" xfId="6086"/>
    <cellStyle name="_Программа 2008_СМЕТА_УР 2" xfId="6087"/>
    <cellStyle name="_ПРОГРАММА ББ 2004 ЗАО ННМ В.1" xfId="6088"/>
    <cellStyle name="_ПРОГРАММА ББ 2004 ЗАО ННМ В.1_СМЕТА_УР" xfId="6089"/>
    <cellStyle name="_ПРОГРАММА ББ 2004 ЗАО ННМ В.1_СМЕТА_УР 2" xfId="6090"/>
    <cellStyle name="_Программа без.ООО СТК на 2004 г. вар.2" xfId="6091"/>
    <cellStyle name="_Программа без.ООО СТК на 2004 г. вар.2_СМЕТА_УР" xfId="6092"/>
    <cellStyle name="_Программа без.ООО СТК на 2004 г. вар.2_СМЕТА_УР 2" xfId="6093"/>
    <cellStyle name="_Программа безопасн. ООО СТК на 2004 г." xfId="6094"/>
    <cellStyle name="_Программа безопасн. ООО СТК на 2004 г._СМЕТА_УР" xfId="6095"/>
    <cellStyle name="_Программа безопасн. ООО СТК на 2004 г._СМЕТА_УР 2" xfId="6096"/>
    <cellStyle name="_Программа безопасности  СТУ 2004г для ЭО " xfId="6097"/>
    <cellStyle name="_Программа безопасности  СТУ 2004г для ЭО _СМЕТА_УР" xfId="6098"/>
    <cellStyle name="_Программа безопасности  СТУ 2004г для ЭО _СМЕТА_УР 2" xfId="6099"/>
    <cellStyle name="_Программа по охране труда (СВОД) 2003 г" xfId="6100"/>
    <cellStyle name="_Программа по охране труда (СВОД) 2003 г_СМЕТА_УР" xfId="6101"/>
    <cellStyle name="_Программа по охране труда (СВОД) 2003 г_СМЕТА_УР 2" xfId="6102"/>
    <cellStyle name="_Программа подготовки кадров 2003 год" xfId="6103"/>
    <cellStyle name="_Программа подготовки кадров 2003 год_СМЕТА_УР" xfId="6104"/>
    <cellStyle name="_Программа подготовки кадров 2003 год_СМЕТА_УР 2" xfId="6105"/>
    <cellStyle name="_Программа труд. ресурсы раздел 1 для цел. программ" xfId="6106"/>
    <cellStyle name="_Программа труд. ресурсы раздел 1 для цел. программ_СМЕТА_УР" xfId="6107"/>
    <cellStyle name="_Программа труд. ресурсы раздел 1 для цел. программ_СМЕТА_УР 2" xfId="6108"/>
    <cellStyle name="_Программы по  экологии на 2003 г." xfId="6109"/>
    <cellStyle name="_Программы по  экологии на 2003 г. 2" xfId="6110"/>
    <cellStyle name="_Программы по  экологии на 2003 г. 3" xfId="6111"/>
    <cellStyle name="_Продажа и покупка активов  ипотека и курсовая разница 20061" xfId="6112"/>
    <cellStyle name="_Продажа и покупка активов  ипотека и курсовая разница 20061_СМЕТА_УР" xfId="6113"/>
    <cellStyle name="_Продажа и покупка активов  ипотека и курсовая разница 20061_СМЕТА_УР 2" xfId="6114"/>
    <cellStyle name="_Продажи план" xfId="6115"/>
    <cellStyle name="_Продажи план_СМЕТА_УР" xfId="6116"/>
    <cellStyle name="_Продажи план_СМЕТА_УР 2" xfId="6117"/>
    <cellStyle name="_Продажи февраль" xfId="6118"/>
    <cellStyle name="_Продажи февраль_СМЕТА_УР" xfId="6119"/>
    <cellStyle name="_Продажи февраль_СМЕТА_УР 2" xfId="6120"/>
    <cellStyle name="_Производственная программа на 2003 год" xfId="6121"/>
    <cellStyle name="_Производственная программа на 2003 год_СМЕТА_УР" xfId="6122"/>
    <cellStyle name="_Производственная программа на 2003 год_СМЕТА_УР 2" xfId="6123"/>
    <cellStyle name="_Производственная_программа_Москва" xfId="6124"/>
    <cellStyle name="_Производственная_программа_Москва_СМЕТА_УР" xfId="6125"/>
    <cellStyle name="_Производственная_программа_Москва_СМЕТА_УР 2" xfId="6126"/>
    <cellStyle name="_проиложение к ПТР" xfId="6127"/>
    <cellStyle name="_проиложение к ПТР_СМЕТА_УР" xfId="6128"/>
    <cellStyle name="_проиложение к ПТР_СМЕТА_УР 2" xfId="6129"/>
    <cellStyle name="_Пром.безопасность_Бюджет операционных расходов 2008-2018 ОПБ и К" xfId="6130"/>
    <cellStyle name="_Пром.безопасность_Бюджет операционных расходов 2008-2018 ОПБ и К_СМЕТА_УР" xfId="6131"/>
    <cellStyle name="_Пром.безопасность_Бюджет операционных расходов 2008-2018 ОПБ и К_СМЕТА_УР 2" xfId="6132"/>
    <cellStyle name="_проценты 2009" xfId="6133"/>
    <cellStyle name="_проценты 2009_СМЕТА_УР" xfId="6134"/>
    <cellStyle name="_проценты 2009_СМЕТА_УР 2" xfId="6135"/>
    <cellStyle name="_Прочие доходы и расходы" xfId="6136"/>
    <cellStyle name="_ПСД ПН 2009 (2)" xfId="6137"/>
    <cellStyle name="_ПСД ПН 2009 (2)_СМЕТА_УР" xfId="6138"/>
    <cellStyle name="_ПСД ПН 2009 (2)_СМЕТА_УР 2" xfId="6139"/>
    <cellStyle name="_ПТО_Бюджет операционных расходов ВТК 2008-2018" xfId="6140"/>
    <cellStyle name="_ПТО_Бюджет операционных расходов ВТК 2008-2018_СМЕТА_УР" xfId="6141"/>
    <cellStyle name="_ПТО_Бюджет операционных расходов ВТК 2008-2018_СМЕТА_УР 2" xfId="6142"/>
    <cellStyle name="_Р-05-2" xfId="6143"/>
    <cellStyle name="_Р-05-2 2" xfId="6144"/>
    <cellStyle name="_Р-05-2 3" xfId="6145"/>
    <cellStyle name="_Р-05-2_СМЕТА_УР" xfId="6146"/>
    <cellStyle name="_Р-05-2_СМЕТА_УР 2" xfId="6147"/>
    <cellStyle name="_Р-05-3 факт июль 2004(20.08.04)" xfId="6148"/>
    <cellStyle name="_Р-05-3 факт июль 2004(20.08.04) 2" xfId="6149"/>
    <cellStyle name="_Р-05-3 факт июль 2004(20.08.04) 3" xfId="6150"/>
    <cellStyle name="_Р-05-3 факт июль 2004(20.08.04)_СМЕТА_УР" xfId="6151"/>
    <cellStyle name="_Р-05-3 факт июль 2004(20.08.04)_СМЕТА_УР 2" xfId="6152"/>
    <cellStyle name="_РасПадДоб КРС,ПНП,ПРС-2002год" xfId="6153"/>
    <cellStyle name="_РасПадДоб КРС,ПНП,ПРС-2002год_СМЕТА_УР" xfId="6154"/>
    <cellStyle name="_РасПадДоб КРС,ПНП,ПРС-2002год_СМЕТА_УР 2" xfId="6155"/>
    <cellStyle name="_Распределение прибыли КАТЕ" xfId="6156"/>
    <cellStyle name="_Распределение прибыли КАТЕ_СМЕТА_УР" xfId="6157"/>
    <cellStyle name="_Распределение прибыли КАТЕ_СМЕТА_УР 2" xfId="6158"/>
    <cellStyle name="_Расходы будущих периодов" xfId="6159"/>
    <cellStyle name="_Расходы будущих периодов_СМЕТА_УР" xfId="6160"/>
    <cellStyle name="_Расходы будущих периодов_СМЕТА_УР 2" xfId="6161"/>
    <cellStyle name="_РасхПриб_НГДП" xfId="6162"/>
    <cellStyle name="_РасхПриб_НГДП 2" xfId="6163"/>
    <cellStyle name="_РасхПриб_НГДП 3" xfId="6164"/>
    <cellStyle name="_Расчет" xfId="6165"/>
    <cellStyle name="_Расчет амортизации ОС" xfId="6166"/>
    <cellStyle name="_Расчет амортизации ОС_СМЕТА_УР" xfId="6167"/>
    <cellStyle name="_Расчет амортизации ОС_СМЕТА_УР 2" xfId="6168"/>
    <cellStyle name="_Расчет добычи на 2007г 23.03.07 (форма) (4)" xfId="6169"/>
    <cellStyle name="_Расчет добычи на 2007г 23.03.07 (форма) (4)_СМЕТА_УР" xfId="6170"/>
    <cellStyle name="_Расчет добычи на 2007г 23.03.07 (форма) (4)_СМЕТА_УР 2" xfId="6171"/>
    <cellStyle name="_Расчет договорной цены Куст скважины 209 БИС3" xfId="6172"/>
    <cellStyle name="_Расчет договорной цены Куст скважины 209 БИС3_СМЕТА_УР" xfId="6173"/>
    <cellStyle name="_Расчет договорной цены Куст скважины 209 БИС3_СМЕТА_УР 2" xfId="6174"/>
    <cellStyle name="_Расчет лимита ФЗП_штат с 01.09.06" xfId="6175"/>
    <cellStyle name="_Расчет лимита ФЗП_штат с 01.09.06_СМЕТА_УР" xfId="6176"/>
    <cellStyle name="_Расчет лимита ФЗП_штат с 01.09.06_СМЕТА_УР 2" xfId="6177"/>
    <cellStyle name="_Расчет по ОАС на 2006 год" xfId="6178"/>
    <cellStyle name="_Расчет по ОАС на 2006 год_СМЕТА_УР" xfId="6179"/>
    <cellStyle name="_Расчет по ОАС на 2006 год_СМЕТА_УР 2" xfId="6180"/>
    <cellStyle name="_Расчет соц.прогр.2002_2003" xfId="6181"/>
    <cellStyle name="_Расчет соц.прогр.2002_2003 2" xfId="6182"/>
    <cellStyle name="_Расчет соц.прогр.2002_2003 3" xfId="6183"/>
    <cellStyle name="_Расчет соц.прогр.2002_2003_НМЗ Альбом форм бюджета 2008 г- 01,11,07" xfId="6184"/>
    <cellStyle name="_Расчет соц.прогр.2002_2003_НМЗ Альбом форм бюджета 2008 г- 01,11,07 2" xfId="6185"/>
    <cellStyle name="_Расчет соц.прогр.2002_2003_НМЗ Альбом форм бюджета 2008 г- 01,11,07 3" xfId="6186"/>
    <cellStyle name="_Расчет соц.прогр.2002_2003_НМЗ Альбом форм бюджета 2008 г- 08,11,07" xfId="6187"/>
    <cellStyle name="_Расчет соц.прогр.2002_2003_НМЗ Альбом форм бюджета 2008 г- 08,11,07 2" xfId="6188"/>
    <cellStyle name="_Расчет соц.прогр.2002_2003_НМЗ Альбом форм бюджета 2008 г- 08,11,07 3" xfId="6189"/>
    <cellStyle name="_Расчет соц.прогр.2002_2003_ПРОГНОЗНЫЙ БАЛАНС (форма)" xfId="6190"/>
    <cellStyle name="_Расчет соц.прогр.2002_2003_ПРОГНОЗНЫЙ БАЛАНС (форма) 2" xfId="6191"/>
    <cellStyle name="_Расчет соц.прогр.2002_2003_ПРОГНОЗНЫЙ БАЛАНС (форма) 3" xfId="6192"/>
    <cellStyle name="_Расчет соц.прогр.2002_2003_ПРОГНОЗНЫЙ БАЛАНС (форма)_СМЕТА_УР" xfId="6193"/>
    <cellStyle name="_Расчет соц.прогр.2002_2003_ПРОГНОЗНЫЙ БАЛАНС (форма)_СМЕТА_УР 2" xfId="6194"/>
    <cellStyle name="_Расчет соц.прогр.2002_2003_СМЕТА_УР" xfId="6195"/>
    <cellStyle name="_Расчет соц.прогр.2002_2003_СМЕТА_УР 2" xfId="6196"/>
    <cellStyle name="_Расчет соц.прогр.от 15.08.02" xfId="6197"/>
    <cellStyle name="_Расчет соц.прогр.от 15.08.02 2" xfId="6198"/>
    <cellStyle name="_Расчет соц.прогр.от 15.08.02 3" xfId="6199"/>
    <cellStyle name="_Расчет соц.прогр.от 15.08.02_НМЗ Альбом форм бюджета 2008 г- 01,11,07" xfId="6200"/>
    <cellStyle name="_Расчет соц.прогр.от 15.08.02_НМЗ Альбом форм бюджета 2008 г- 01,11,07 2" xfId="6201"/>
    <cellStyle name="_Расчет соц.прогр.от 15.08.02_НМЗ Альбом форм бюджета 2008 г- 01,11,07 3" xfId="6202"/>
    <cellStyle name="_Расчет соц.прогр.от 15.08.02_НМЗ Альбом форм бюджета 2008 г- 08,11,07" xfId="6203"/>
    <cellStyle name="_Расчет соц.прогр.от 15.08.02_НМЗ Альбом форм бюджета 2008 г- 08,11,07 2" xfId="6204"/>
    <cellStyle name="_Расчет соц.прогр.от 15.08.02_НМЗ Альбом форм бюджета 2008 г- 08,11,07 3" xfId="6205"/>
    <cellStyle name="_Расчет соц.прогр.от 15.08.02_ПРОГНОЗНЫЙ БАЛАНС (форма)" xfId="6206"/>
    <cellStyle name="_Расчет соц.прогр.от 15.08.02_ПРОГНОЗНЫЙ БАЛАНС (форма) 2" xfId="6207"/>
    <cellStyle name="_Расчет соц.прогр.от 15.08.02_ПРОГНОЗНЫЙ БАЛАНС (форма) 3" xfId="6208"/>
    <cellStyle name="_Расчет соц.прогр.от 15.08.02_ПРОГНОЗНЫЙ БАЛАНС (форма)_СМЕТА_УР" xfId="6209"/>
    <cellStyle name="_Расчет соц.прогр.от 15.08.02_ПРОГНОЗНЫЙ БАЛАНС (форма)_СМЕТА_УР 2" xfId="6210"/>
    <cellStyle name="_Расчет соц.прогр.от 15.08.02_СМЕТА_УР" xfId="6211"/>
    <cellStyle name="_Расчет соц.прогр.от 15.08.02_СМЕТА_УР 2" xfId="6212"/>
    <cellStyle name="_Расчет соц.прогр.от 5.08.02" xfId="6213"/>
    <cellStyle name="_Расчет соц.прогр.от 5.08.02 2" xfId="6214"/>
    <cellStyle name="_Расчет соц.прогр.от 5.08.02 3" xfId="6215"/>
    <cellStyle name="_Расчет соц.прогр.от 5.08.02_НМЗ Альбом форм бюджета 2008 г- 01,11,07" xfId="6216"/>
    <cellStyle name="_Расчет соц.прогр.от 5.08.02_НМЗ Альбом форм бюджета 2008 г- 01,11,07 2" xfId="6217"/>
    <cellStyle name="_Расчет соц.прогр.от 5.08.02_НМЗ Альбом форм бюджета 2008 г- 01,11,07 3" xfId="6218"/>
    <cellStyle name="_Расчет соц.прогр.от 5.08.02_НМЗ Альбом форм бюджета 2008 г- 08,11,07" xfId="6219"/>
    <cellStyle name="_Расчет соц.прогр.от 5.08.02_НМЗ Альбом форм бюджета 2008 г- 08,11,07 2" xfId="6220"/>
    <cellStyle name="_Расчет соц.прогр.от 5.08.02_НМЗ Альбом форм бюджета 2008 г- 08,11,07 3" xfId="6221"/>
    <cellStyle name="_Расчет соц.прогр.от 5.08.02_ПРОГНОЗНЫЙ БАЛАНС (форма)" xfId="6222"/>
    <cellStyle name="_Расчет соц.прогр.от 5.08.02_ПРОГНОЗНЫЙ БАЛАНС (форма) 2" xfId="6223"/>
    <cellStyle name="_Расчет соц.прогр.от 5.08.02_ПРОГНОЗНЫЙ БАЛАНС (форма) 3" xfId="6224"/>
    <cellStyle name="_Расчет соц.прогр.от 5.08.02_ПРОГНОЗНЫЙ БАЛАНС (форма)_СМЕТА_УР" xfId="6225"/>
    <cellStyle name="_Расчет соц.прогр.от 5.08.02_ПРОГНОЗНЫЙ БАЛАНС (форма)_СМЕТА_УР 2" xfId="6226"/>
    <cellStyle name="_Расчет соц.прогр.от 5.08.02_СМЕТА_УР" xfId="6227"/>
    <cellStyle name="_Расчет соц.прогр.от 5.08.02_СМЕТА_УР 2" xfId="6228"/>
    <cellStyle name="_Расчет соц.прогр.от 9.08.02" xfId="6229"/>
    <cellStyle name="_Расчет соц.прогр.от 9.08.02 2" xfId="6230"/>
    <cellStyle name="_Расчет соц.прогр.от 9.08.02 3" xfId="6231"/>
    <cellStyle name="_Расчет соц.прогр.от 9.08.02_НМЗ Альбом форм бюджета 2008 г- 01,11,07" xfId="6232"/>
    <cellStyle name="_Расчет соц.прогр.от 9.08.02_НМЗ Альбом форм бюджета 2008 г- 01,11,07 2" xfId="6233"/>
    <cellStyle name="_Расчет соц.прогр.от 9.08.02_НМЗ Альбом форм бюджета 2008 г- 01,11,07 3" xfId="6234"/>
    <cellStyle name="_Расчет соц.прогр.от 9.08.02_НМЗ Альбом форм бюджета 2008 г- 08,11,07" xfId="6235"/>
    <cellStyle name="_Расчет соц.прогр.от 9.08.02_НМЗ Альбом форм бюджета 2008 г- 08,11,07 2" xfId="6236"/>
    <cellStyle name="_Расчет соц.прогр.от 9.08.02_НМЗ Альбом форм бюджета 2008 г- 08,11,07 3" xfId="6237"/>
    <cellStyle name="_Расчет соц.прогр.от 9.08.02_ПРОГНОЗНЫЙ БАЛАНС (форма)" xfId="6238"/>
    <cellStyle name="_Расчет соц.прогр.от 9.08.02_ПРОГНОЗНЫЙ БАЛАНС (форма) 2" xfId="6239"/>
    <cellStyle name="_Расчет соц.прогр.от 9.08.02_ПРОГНОЗНЫЙ БАЛАНС (форма) 3" xfId="6240"/>
    <cellStyle name="_Расчет соц.прогр.от 9.08.02_ПРОГНОЗНЫЙ БАЛАНС (форма)_СМЕТА_УР" xfId="6241"/>
    <cellStyle name="_Расчет соц.прогр.от 9.08.02_ПРОГНОЗНЫЙ БАЛАНС (форма)_СМЕТА_УР 2" xfId="6242"/>
    <cellStyle name="_Расчет соц.прогр.от 9.08.02_СМЕТА_УР" xfId="6243"/>
    <cellStyle name="_Расчет соц.прогр.от 9.08.02_СМЕТА_УР 2" xfId="6244"/>
    <cellStyle name="_Расчет стоимости ГПЭС на 06.03.07г" xfId="6245"/>
    <cellStyle name="_Расчет стоимости ГПЭС на 06.03.07г_СМЕТА_УР" xfId="6246"/>
    <cellStyle name="_Расчет стоимости ГПЭС на 06.03.07г_СМЕТА_УР 2" xfId="6247"/>
    <cellStyle name="_Расчет суток-услуг транспорт" xfId="6248"/>
    <cellStyle name="_Расчет суток-услуг транспорт_СМЕТА_УР" xfId="6249"/>
    <cellStyle name="_Расчет суток-услуг транспорт_СМЕТА_УР 2" xfId="6250"/>
    <cellStyle name="_Расчет ТНК2008" xfId="6251"/>
    <cellStyle name="_Расчет ТНК2008_СМЕТА_УР" xfId="6252"/>
    <cellStyle name="_Расчет ТНК2008_СМЕТА_УР 2" xfId="6253"/>
    <cellStyle name="_Расчет точки безубыточности" xfId="6254"/>
    <cellStyle name="_Расчет услуг С.Покур в УМС под СЕБЕСТОИМОСТЬ СН-МНГ" xfId="6255"/>
    <cellStyle name="_Расчет услуг С.Покур в УМС под СЕБЕСТОИМОСТЬ СН-МНГ_СМЕТА_УР" xfId="6256"/>
    <cellStyle name="_Расчет услуг С.Покур в УМС под СЕБЕСТОИМОСТЬ СН-МНГ_СМЕТА_УР 2" xfId="6257"/>
    <cellStyle name="_Расчет ФЗП на 2003г по средней  з,пл.xls Диагр. 1" xfId="6258"/>
    <cellStyle name="_Расчет ФЗП на 2003г по средней  з,пл.xls Диагр. 1_СМЕТА_УР" xfId="6259"/>
    <cellStyle name="_Расчет ФЗП на 2003г по средней  з,пл.xls Диагр. 1_СМЕТА_УР 2" xfId="6260"/>
    <cellStyle name="_Расчет ФЗП на 2003г по средней  з,пл.xls Диагр. 2" xfId="6261"/>
    <cellStyle name="_Расчет ФЗП на 2003г по средней  з,пл.xls Диагр. 2_СМЕТА_УР" xfId="6262"/>
    <cellStyle name="_Расчет ФЗП на 2003г по средней  з,пл.xls Диагр. 2_СМЕТА_УР 2" xfId="6263"/>
    <cellStyle name="_Расчет ФЗП на 2003г по средней  з,пл.xls Диагр. 3" xfId="6264"/>
    <cellStyle name="_Расчет ФЗП на 2003г по средней  з,пл.xls Диагр. 3_СМЕТА_УР" xfId="6265"/>
    <cellStyle name="_Расчет ФЗП на 2003г по средней  з,пл.xls Диагр. 3_СМЕТА_УР 2" xfId="6266"/>
    <cellStyle name="_Расчет ФЗП на 2003г по средней  з,пл.xls Диагр. 4" xfId="6267"/>
    <cellStyle name="_Расчет ФЗП на 2003г по средней  з,пл.xls Диагр. 4_СМЕТА_УР" xfId="6268"/>
    <cellStyle name="_Расчет ФЗП на 2003г по средней  з,пл.xls Диагр. 4_СМЕТА_УР 2" xfId="6269"/>
    <cellStyle name="_Расчет ФЗП ООО СТУ 2003Г по СЗП" xfId="6270"/>
    <cellStyle name="_Расчет ФЗП ООО СТУ 2003Г по СЗП_СМЕТА_УР" xfId="6271"/>
    <cellStyle name="_Расчет ФЗП ООО СТУ 2003Г по СЗП_СМЕТА_УР 2" xfId="6272"/>
    <cellStyle name="_Расчет ФЗП по категориям" xfId="6273"/>
    <cellStyle name="_Расчет ФЗП по категориям_СМЕТА_УР" xfId="6274"/>
    <cellStyle name="_Расчет ФЗП по категориям_СМЕТА_УР 2" xfId="6275"/>
    <cellStyle name="_Расчет ФОТ по ЕТС 13 разр" xfId="6276"/>
    <cellStyle name="_Расчет ФОТ по ЕТС 13 разр_СМЕТА_УР" xfId="6277"/>
    <cellStyle name="_Расчет ФОТ по ЕТС 13 разр_СМЕТА_УР 2" xfId="6278"/>
    <cellStyle name="_Расчет численности" xfId="6279"/>
    <cellStyle name="_Расчет численности_СМЕТА_УР" xfId="6280"/>
    <cellStyle name="_Расчет численности_СМЕТА_УР 2" xfId="6281"/>
    <cellStyle name="_Расчет_СМЕТА_УР" xfId="6282"/>
    <cellStyle name="_Расчет_СМЕТА_УР 2" xfId="6283"/>
    <cellStyle name="_РасчетЗС15.10.2001гxls" xfId="6284"/>
    <cellStyle name="_РасчетЗС15.10.2001гxls_СМЕТА_УР" xfId="6285"/>
    <cellStyle name="_РасчетЗС15.10.2001гxls_СМЕТА_УР 2" xfId="6286"/>
    <cellStyle name="_Расчеты к бизнес -плану 2003 год" xfId="6287"/>
    <cellStyle name="_Расчеты к бизнес -плану 2003 год_СМЕТА_УР" xfId="6288"/>
    <cellStyle name="_Расчеты к бизнес -плану 2003 год_СМЕТА_УР 2" xfId="6289"/>
    <cellStyle name="_Расшифоровка соц программы" xfId="6290"/>
    <cellStyle name="_Расшифоровка соц программы_СМЕТА_УР" xfId="6291"/>
    <cellStyle name="_Расшифоровка соц программы_СМЕТА_УР 2" xfId="6292"/>
    <cellStyle name="_расшифровка активов_27.06.05" xfId="6293"/>
    <cellStyle name="_расшифровка активов_27.06.05_СМЕТА_УР" xfId="6294"/>
    <cellStyle name="_расшифровка активов_27.06.05_СМЕТА_УР 2" xfId="6295"/>
    <cellStyle name="_расшифровка кредитов_займов (проект)" xfId="6296"/>
    <cellStyle name="_расшифровка транспорта" xfId="6297"/>
    <cellStyle name="_расшифровка транспорта_СМЕТА_УР" xfId="6298"/>
    <cellStyle name="_расшифровка транспорта_СМЕТА_УР 2" xfId="6299"/>
    <cellStyle name="_Расшифровки" xfId="6300"/>
    <cellStyle name="_Расшифровки_1кв_2002" xfId="6301"/>
    <cellStyle name="_Расшифровки_1кв_2002 2" xfId="6302"/>
    <cellStyle name="_Расшифровки_1кв_2002 3" xfId="6303"/>
    <cellStyle name="_Расшифровки_СМЕТА_УР" xfId="6304"/>
    <cellStyle name="_Расшифровки_СМЕТА_УР 2" xfId="6305"/>
    <cellStyle name="_Ремонт УЭЦН Новомет" xfId="6306"/>
    <cellStyle name="_Ремонт УЭЦН Новомет_СМЕТА_УР" xfId="6307"/>
    <cellStyle name="_Ремонт УЭЦН Новомет_СМЕТА_УР 2" xfId="6308"/>
    <cellStyle name="_Рентабельность Москва" xfId="6309"/>
    <cellStyle name="_Рентабельность Москва_СМЕТА_УР" xfId="6310"/>
    <cellStyle name="_Рентабельность Москва_СМЕТА_УР 2" xfId="6311"/>
    <cellStyle name="_Рент-ть ЛГОК 1 кв.07 факт 26.04.07" xfId="6312"/>
    <cellStyle name="_Рент-ть ЛГОК 1 кв.07 факт 26.04.07_СМЕТА_УР" xfId="6313"/>
    <cellStyle name="_Рент-ть ЛГОК 1 кв.07 факт 26.04.07_СМЕТА_УР 2" xfId="6314"/>
    <cellStyle name="_РК июнь, июль 2007" xfId="6315"/>
    <cellStyle name="_РК июнь, июль 2007 ПОСЛЕДНИЙ" xfId="6316"/>
    <cellStyle name="_РК июнь, июль 2007 ПОСЛЕДНИЙ_СМЕТА_УР" xfId="6317"/>
    <cellStyle name="_РК июнь, июль 2007 ПОСЛЕДНИЙ_СМЕТА_УР 2" xfId="6318"/>
    <cellStyle name="_РК июнь, июль 2007_СМЕТА_УР" xfId="6319"/>
    <cellStyle name="_РК июнь, июль 2007_СМЕТА_УР 2" xfId="6320"/>
    <cellStyle name="_РК-июль" xfId="6321"/>
    <cellStyle name="_РК-июль ПОСЛЕДНИЙ" xfId="6322"/>
    <cellStyle name="_РК-июль ПОСЛЕДНИЙ_СМЕТА_УР" xfId="6323"/>
    <cellStyle name="_РК-июль ПОСЛЕДНИЙ_СМЕТА_УР 2" xfId="6324"/>
    <cellStyle name="_РК-июль_СМЕТА_УР" xfId="6325"/>
    <cellStyle name="_РК-июль_СМЕТА_УР 2" xfId="6326"/>
    <cellStyle name="_РН 231105" xfId="6327"/>
    <cellStyle name="_РН 231105_СМЕТА_УР" xfId="6328"/>
    <cellStyle name="_РН 231105_СМЕТА_УР 2" xfId="6329"/>
    <cellStyle name="_РН-А" xfId="6330"/>
    <cellStyle name="_РН-А_СМЕТА_УР" xfId="6331"/>
    <cellStyle name="_РН-А_СМЕТА_УР 2" xfId="6332"/>
    <cellStyle name="_САЗ ИБ 2003 урезанный (29.11.02) Мусаелян" xfId="6333"/>
    <cellStyle name="_САЗ ИБ 2003 урезанный (29.11.02) Мусаелян 2" xfId="6334"/>
    <cellStyle name="_САЗ ИБ 2003 урезанный (29.11.02) Мусаелян 3" xfId="6335"/>
    <cellStyle name="_САЗ ИБ 2003 урезанный1" xfId="6336"/>
    <cellStyle name="_САЗ ИБ 2003 урезанный1 2" xfId="6337"/>
    <cellStyle name="_САЗ ИБ 2003 урезанный1 3" xfId="6338"/>
    <cellStyle name="_св.2006г. (5)" xfId="6339"/>
    <cellStyle name="_св.2006г. (5)_СМЕТА_УР" xfId="6340"/>
    <cellStyle name="_св.2006г. (5)_СМЕТА_УР 2" xfId="6341"/>
    <cellStyle name="_Свод" xfId="6342"/>
    <cellStyle name="_Свод 2003  " xfId="6343"/>
    <cellStyle name="_Свод 2003   2" xfId="6344"/>
    <cellStyle name="_Свод 2003   3" xfId="6345"/>
    <cellStyle name="_Свод AFE (блок А и Б) 29.12.03" xfId="6346"/>
    <cellStyle name="_Свод AFE (блок А и Б) 29.12.03_СМЕТА_УР" xfId="6347"/>
    <cellStyle name="_Свод AFE (блок А и Б) 29.12.03_СМЕТА_УР 2" xfId="6348"/>
    <cellStyle name="_свод OPEX ВТК+Хвойное рабочий бюджет 2009" xfId="6349"/>
    <cellStyle name="_Свод КНС куст 216" xfId="6350"/>
    <cellStyle name="_Свод КНС куст 216_СМЕТА_УР" xfId="6351"/>
    <cellStyle name="_Свод КНС куст 216_СМЕТА_УР 2" xfId="6352"/>
    <cellStyle name="_Свод производства 1 квартал" xfId="6353"/>
    <cellStyle name="_Свод производства 1 квартал_СМЕТА_УР" xfId="6354"/>
    <cellStyle name="_Свод производства 1 квартал_СМЕТА_УР 2" xfId="6355"/>
    <cellStyle name="_СВОД_2003г" xfId="6356"/>
    <cellStyle name="_СВОД_2003г_СМЕТА_УР" xfId="6357"/>
    <cellStyle name="_СВОД_2003г_СМЕТА_УР 2" xfId="6358"/>
    <cellStyle name="_Свод_СМЕТА_УР" xfId="6359"/>
    <cellStyle name="_Свод_СМЕТА_УР 2" xfId="6360"/>
    <cellStyle name="_Сводик" xfId="6361"/>
    <cellStyle name="_Сводик 2" xfId="6362"/>
    <cellStyle name="_Сводик 3" xfId="6363"/>
    <cellStyle name="_Сводик_НМЗ Альбом форм бюджета 2008 г- 01,11,07" xfId="6364"/>
    <cellStyle name="_Сводик_НМЗ Альбом форм бюджета 2008 г- 01,11,07 2" xfId="6365"/>
    <cellStyle name="_Сводик_НМЗ Альбом форм бюджета 2008 г- 01,11,07 3" xfId="6366"/>
    <cellStyle name="_Сводик_НМЗ Альбом форм бюджета 2008 г- 08,11,07" xfId="6367"/>
    <cellStyle name="_Сводик_НМЗ Альбом форм бюджета 2008 г- 08,11,07 2" xfId="6368"/>
    <cellStyle name="_Сводик_НМЗ Альбом форм бюджета 2008 г- 08,11,07 3" xfId="6369"/>
    <cellStyle name="_Сводик_ПРОГНОЗНЫЙ БАЛАНС (форма)" xfId="6370"/>
    <cellStyle name="_Сводик_ПРОГНОЗНЫЙ БАЛАНС (форма) 2" xfId="6371"/>
    <cellStyle name="_Сводик_ПРОГНОЗНЫЙ БАЛАНС (форма) 3" xfId="6372"/>
    <cellStyle name="_Сводик_ПРОГНОЗНЫЙ БАЛАНС (форма)_СМЕТА_УР" xfId="6373"/>
    <cellStyle name="_Сводик_ПРОГНОЗНЫЙ БАЛАНС (форма)_СМЕТА_УР 2" xfId="6374"/>
    <cellStyle name="_Сводик_СМЕТА_УР" xfId="6375"/>
    <cellStyle name="_Сводик_СМЕТА_УР 2" xfId="6376"/>
    <cellStyle name="_сводная информация к защите (данные без индекса)" xfId="6377"/>
    <cellStyle name="_сводная информация к защите (данные без индекса)_Прогноз ВТК 2009" xfId="6378"/>
    <cellStyle name="_сводная информация к защите (данные без индекса)_Прогноз ВТК 2009_СМЕТА_УР" xfId="6379"/>
    <cellStyle name="_сводная информация к защите (данные без индекса)_Прогноз ВТК 2009_СМЕТА_УР 2" xfId="6380"/>
    <cellStyle name="_сводная информация к защите (данные без индекса)_СМЕТА_УР" xfId="6381"/>
    <cellStyle name="_сводная информация к защите (данные без индекса)_СМЕТА_УР 2" xfId="6382"/>
    <cellStyle name="_сводная информация к защите 2006 г. (данные без индекса)" xfId="6383"/>
    <cellStyle name="_сводная информация к защите 2006 г. (данные без индекса)_Прогноз ВТК 2009" xfId="6384"/>
    <cellStyle name="_сводная информация к защите 2006 г. (данные без индекса)_Прогноз ВТК 2009_СМЕТА_УР" xfId="6385"/>
    <cellStyle name="_сводная информация к защите 2006 г. (данные без индекса)_Прогноз ВТК 2009_СМЕТА_УР 2" xfId="6386"/>
    <cellStyle name="_сводная информация к защите 2006 г. (данные без индекса)_СМЕТА_УР" xfId="6387"/>
    <cellStyle name="_сводная информация к защите 2006 г. (данные без индекса)_СМЕТА_УР 2" xfId="6388"/>
    <cellStyle name="_сводная информация к защите 2008 г. (данные без индекса)" xfId="6389"/>
    <cellStyle name="_сводная информация к защите 2008 г. (данные без индекса)_Прогноз ВТК 2009" xfId="6390"/>
    <cellStyle name="_сводная информация к защите 2008 г. (данные без индекса)_Прогноз ВТК 2009_СМЕТА_УР" xfId="6391"/>
    <cellStyle name="_сводная информация к защите 2008 г. (данные без индекса)_Прогноз ВТК 2009_СМЕТА_УР 2" xfId="6392"/>
    <cellStyle name="_сводная информация к защите 2008 г. (данные без индекса)_СМЕТА_УР" xfId="6393"/>
    <cellStyle name="_сводная информация к защите 2008 г. (данные без индекса)_СМЕТА_УР 2" xfId="6394"/>
    <cellStyle name="_Сводный отчет" xfId="6395"/>
    <cellStyle name="_Сводный отчет_СМЕТА_УР" xfId="6396"/>
    <cellStyle name="_Сводный отчет_СМЕТА_УР 2" xfId="6397"/>
    <cellStyle name="_сводный титул 2004г_18.12" xfId="6398"/>
    <cellStyle name="_сводный титул 2004г_18.12_Дайджест 2003-2004 гг." xfId="6399"/>
    <cellStyle name="_сводный титул 2004г_18.12_Дайджест 2003-2004 гг._01.04.06-01.10.06 Распред. ср-в ЛГОК 20.10.06" xfId="6400"/>
    <cellStyle name="_сводный титул 2004г_18.12_Дайджест 2003-2004 гг._01.04.06-01.10.06 Распред. ср-в ЛГОК 20.10.06_СМЕТА_УР" xfId="6401"/>
    <cellStyle name="_сводный титул 2004г_18.12_Дайджест 2003-2004 гг._01.04.06-01.10.06 Распред. ср-в ЛГОК 20.10.06_СМЕТА_УР 2" xfId="6402"/>
    <cellStyle name="_сводный титул 2004г_18.12_Дайджест 2003-2004 гг._01.04.06-01.10.06 Распред. ср-в ОЭМК 20.10.06" xfId="6403"/>
    <cellStyle name="_сводный титул 2004г_18.12_Дайджест 2003-2004 гг._01.04.06-01.10.06 Распред. ср-в ОЭМК 20.10.06_СМЕТА_УР" xfId="6404"/>
    <cellStyle name="_сводный титул 2004г_18.12_Дайджест 2003-2004 гг._01.04.06-01.10.06 Распред. ср-в ОЭМК 20.10.06_СМЕТА_УР 2" xfId="6405"/>
    <cellStyle name="_сводный титул 2004г_18.12_Дайджест 2003-2004 гг._2007 + год " xfId="6406"/>
    <cellStyle name="_сводный титул 2004г_18.12_Дайджест 2003-2004 гг._2007 + год _СМЕТА_УР" xfId="6407"/>
    <cellStyle name="_сводный титул 2004г_18.12_Дайджест 2003-2004 гг._2007 + год _СМЕТА_УР 2" xfId="6408"/>
    <cellStyle name="_сводный титул 2004г_18.12_Дайджест 2003-2004 гг._2007 г год план (фин.часть)" xfId="6409"/>
    <cellStyle name="_сводный титул 2004г_18.12_Дайджест 2003-2004 гг._2007 г год план (фин.часть)_СМЕТА_УР" xfId="6410"/>
    <cellStyle name="_сводный титул 2004г_18.12_Дайджест 2003-2004 гг._2007 г год план (фин.часть)_СМЕТА_УР 2" xfId="6411"/>
    <cellStyle name="_сводный титул 2004г_18.12_Дайджест 2003-2004 гг._2007 год " xfId="6412"/>
    <cellStyle name="_сводный титул 2004г_18.12_Дайджест 2003-2004 гг._2007 год _СМЕТА_УР" xfId="6413"/>
    <cellStyle name="_сводный титул 2004г_18.12_Дайджест 2003-2004 гг._2007 год _СМЕТА_УР 2" xfId="6414"/>
    <cellStyle name="_сводный титул 2004г_18.12_Дайджест 2003-2004 гг._2007 измен 11.12.06 2 вар " xfId="6415"/>
    <cellStyle name="_сводный титул 2004г_18.12_Дайджест 2003-2004 гг._2007 измен 11.12.06 2 вар _СМЕТА_УР" xfId="6416"/>
    <cellStyle name="_сводный титул 2004г_18.12_Дайджест 2003-2004 гг._2007 измен 11.12.06 2 вар _СМЕТА_УР 2" xfId="6417"/>
    <cellStyle name="_сводный титул 2004г_18.12_Дайджест 2003-2004 гг._25 разделы баланса раб (21.08.06)" xfId="6418"/>
    <cellStyle name="_сводный титул 2004г_18.12_Дайджест 2003-2004 гг._25 разделы баланса раб (21.08.06)_СМЕТА_УР" xfId="6419"/>
    <cellStyle name="_сводный титул 2004г_18.12_Дайджест 2003-2004 гг._25 разделы баланса раб (21.08.06)_СМЕТА_УР 2" xfId="6420"/>
    <cellStyle name="_сводный титул 2004г_18.12_Дайджест 2003-2004 гг._28-30 (1)" xfId="6421"/>
    <cellStyle name="_сводный титул 2004г_18.12_Дайджест 2003-2004 гг._28-30 (1)_СМЕТА_УР" xfId="6422"/>
    <cellStyle name="_сводный титул 2004г_18.12_Дайджест 2003-2004 гг._28-30 (1)_СМЕТА_УР 2" xfId="6423"/>
    <cellStyle name="_сводный титул 2004г_18.12_Дайджест 2003-2004 гг._29 форма 12 месяцев" xfId="6424"/>
    <cellStyle name="_сводный титул 2004г_18.12_Дайджест 2003-2004 гг._29 форма 12 месяцев_СМЕТА_УР" xfId="6425"/>
    <cellStyle name="_сводный титул 2004г_18.12_Дайджест 2003-2004 гг._29 форма 12 месяцев_СМЕТА_УР 2" xfId="6426"/>
    <cellStyle name="_сводный титул 2004г_18.12_Дайджест 2003-2004 гг._30" xfId="6427"/>
    <cellStyle name="_сводный титул 2004г_18.12_Дайджест 2003-2004 гг._30 форма с фактом за декабрь" xfId="6428"/>
    <cellStyle name="_сводный титул 2004г_18.12_Дайджест 2003-2004 гг._30 форма с фактом за декабрь_СМЕТА_УР" xfId="6429"/>
    <cellStyle name="_сводный титул 2004г_18.12_Дайджест 2003-2004 гг._30 форма с фактом за декабрь_СМЕТА_УР 2" xfId="6430"/>
    <cellStyle name="_сводный титул 2004г_18.12_Дайджест 2003-2004 гг._30 форма с фактом за ноябрь" xfId="6431"/>
    <cellStyle name="_сводный титул 2004г_18.12_Дайджест 2003-2004 гг._30 форма с фактом за ноябрь_СМЕТА_УР" xfId="6432"/>
    <cellStyle name="_сводный титул 2004г_18.12_Дайджест 2003-2004 гг._30 форма с фактом за ноябрь_СМЕТА_УР 2" xfId="6433"/>
    <cellStyle name="_сводный титул 2004г_18.12_Дайджест 2003-2004 гг._30_СМЕТА_УР" xfId="6434"/>
    <cellStyle name="_сводный титул 2004г_18.12_Дайджест 2003-2004 гг._30_СМЕТА_УР 2" xfId="6435"/>
    <cellStyle name="_сводный титул 2004г_18.12_Дайджест 2003-2004 гг._8" xfId="6436"/>
    <cellStyle name="_сводный титул 2004г_18.12_Дайджест 2003-2004 гг._8_СМЕТА_УР" xfId="6437"/>
    <cellStyle name="_сводный титул 2004г_18.12_Дайджест 2003-2004 гг._8_СМЕТА_УР 2" xfId="6438"/>
    <cellStyle name="_сводный титул 2004г_18.12_Дайджест 2003-2004 гг._№13, №14" xfId="6439"/>
    <cellStyle name="_сводный титул 2004г_18.12_Дайджест 2003-2004 гг._№13, №14 от 15.12.2006" xfId="6440"/>
    <cellStyle name="_сводный титул 2004г_18.12_Дайджест 2003-2004 гг._№13, №14 от 15.12.2006_СМЕТА_УР" xfId="6441"/>
    <cellStyle name="_сводный титул 2004г_18.12_Дайджест 2003-2004 гг._№13, №14 от 15.12.2006_СМЕТА_УР 2" xfId="6442"/>
    <cellStyle name="_сводный титул 2004г_18.12_Дайджест 2003-2004 гг._№13, №14_СМЕТА_УР" xfId="6443"/>
    <cellStyle name="_сводный титул 2004г_18.12_Дайджест 2003-2004 гг._№13, №14_СМЕТА_УР 2" xfId="6444"/>
    <cellStyle name="_сводный титул 2004г_18.12_Дайджест 2003-2004 гг._№26 измен 15.12.06 4 вар " xfId="6445"/>
    <cellStyle name="_сводный титул 2004г_18.12_Дайджест 2003-2004 гг._№26 измен 15.12.06 4 вар _СМЕТА_УР" xfId="6446"/>
    <cellStyle name="_сводный титул 2004г_18.12_Дайджест 2003-2004 гг._№26 измен 15.12.06 4 вар _СМЕТА_УР 2" xfId="6447"/>
    <cellStyle name="_сводный титул 2004г_18.12_Дайджест 2003-2004 гг._БП  07 г. (нов.форма) 2" xfId="6448"/>
    <cellStyle name="_сводный титул 2004г_18.12_Дайджест 2003-2004 гг._БП  07 г. (нов.форма) 2_СМЕТА_УР" xfId="6449"/>
    <cellStyle name="_сводный титул 2004г_18.12_Дайджест 2003-2004 гг._БП  07 г. (нов.форма) 2_СМЕТА_УР 2" xfId="6450"/>
    <cellStyle name="_сводный титул 2004г_18.12_Дайджест 2003-2004 гг._Динамика Свод_Бизнес_MGOK 27_07_06" xfId="6451"/>
    <cellStyle name="_сводный титул 2004г_18.12_Дайджест 2003-2004 гг._Динамика Свод_Бизнес_MGOK 27_07_06_СМЕТА_УР" xfId="6452"/>
    <cellStyle name="_сводный титул 2004г_18.12_Дайджест 2003-2004 гг._Динамика Свод_Бизнес_MGOK 27_07_06_СМЕТА_УР 2" xfId="6453"/>
    <cellStyle name="_сводный титул 2004г_18.12_Дайджест 2003-2004 гг._Запрос МИ Менеджмент 18 08 06 (новый формат)" xfId="6454"/>
    <cellStyle name="_сводный титул 2004г_18.12_Дайджест 2003-2004 гг._Запрос МИ Менеджмент 18 08 06 (новый формат)_СМЕТА_УР" xfId="6455"/>
    <cellStyle name="_сводный титул 2004г_18.12_Дайджест 2003-2004 гг._Запрос МИ Менеджмент 18 08 06 (новый формат)_СМЕТА_УР 2" xfId="6456"/>
    <cellStyle name="_сводный титул 2004г_18.12_Дайджест 2003-2004 гг._Книга БДР 4 кв" xfId="6457"/>
    <cellStyle name="_сводный титул 2004г_18.12_Дайджест 2003-2004 гг._Книга БДР 4 кв_СМЕТА_УР" xfId="6458"/>
    <cellStyle name="_сводный титул 2004г_18.12_Дайджест 2003-2004 гг._Книга БДР 4 кв_СМЕТА_УР 2" xfId="6459"/>
    <cellStyle name="_сводный титул 2004г_18.12_Дайджест 2003-2004 гг._Книга1" xfId="6460"/>
    <cellStyle name="_сводный титул 2004г_18.12_Дайджест 2003-2004 гг._Книга1 (1)" xfId="6461"/>
    <cellStyle name="_сводный титул 2004г_18.12_Дайджест 2003-2004 гг._Книга1 (1)_СМЕТА_УР" xfId="6462"/>
    <cellStyle name="_сводный титул 2004г_18.12_Дайджест 2003-2004 гг._Книга1 (1)_СМЕТА_УР 2" xfId="6463"/>
    <cellStyle name="_сводный титул 2004г_18.12_Дайджест 2003-2004 гг._Книга1_СМЕТА_УР" xfId="6464"/>
    <cellStyle name="_сводный титул 2004г_18.12_Дайджест 2003-2004 гг._Книга1_СМЕТА_УР 2" xfId="6465"/>
    <cellStyle name="_сводный титул 2004г_18.12_Дайджест 2003-2004 гг._Комплект документов - план на 2007 год - фин.часть 8.12.06 (укороч.)" xfId="6466"/>
    <cellStyle name="_сводный титул 2004г_18.12_Дайджест 2003-2004 гг._Комплект документов - план на 2007 год - фин.часть 8.12.06 (укороч.)_СМЕТА_УР" xfId="6467"/>
    <cellStyle name="_сводный титул 2004г_18.12_Дайджест 2003-2004 гг._Комплект документов - план на 2007 год - фин.часть 8.12.06 (укороч.)_СМЕТА_УР 2" xfId="6468"/>
    <cellStyle name="_сводный титул 2004г_18.12_Дайджест 2003-2004 гг._Новые формы Дивизиона_3кв.2007" xfId="6469"/>
    <cellStyle name="_сводный титул 2004г_18.12_Дайджест 2003-2004 гг._Новые формы Дивизиона_3кв.2007_СМЕТА_УР" xfId="6470"/>
    <cellStyle name="_сводный титул 2004г_18.12_Дайджест 2003-2004 гг._Новые формы Дивизиона_3кв.2007_СМЕТА_УР 2" xfId="6471"/>
    <cellStyle name="_сводный титул 2004г_18.12_Дайджест 2003-2004 гг._пл2007 фин.часть 18.12.06" xfId="6472"/>
    <cellStyle name="_сводный титул 2004г_18.12_Дайджест 2003-2004 гг._пл2007 фин.часть 18.12.06_СМЕТА_УР" xfId="6473"/>
    <cellStyle name="_сводный титул 2004г_18.12_Дайджест 2003-2004 гг._пл2007 фин.часть 18.12.06_СМЕТА_УР 2" xfId="6474"/>
    <cellStyle name="_сводный титул 2004г_18.12_Дайджест 2003-2004 гг._пр2006 Комплект ОЭМК 13.02.07 (рабочая)" xfId="6475"/>
    <cellStyle name="_сводный титул 2004г_18.12_Дайджест 2003-2004 гг._пр2006 Комплект ОЭМК 13.02.07 (рабочая)_СМЕТА_УР" xfId="6476"/>
    <cellStyle name="_сводный титул 2004г_18.12_Дайджест 2003-2004 гг._пр2006 Комплект ОЭМК 13.02.07 (рабочая)_СМЕТА_УР 2" xfId="6477"/>
    <cellStyle name="_сводный титул 2004г_18.12_Дайджест 2003-2004 гг._пр2006 формы(19-30) 14.02.07" xfId="6478"/>
    <cellStyle name="_сводный титул 2004г_18.12_Дайджест 2003-2004 гг._пр2006 формы(19-30) 14.02.07_СМЕТА_УР" xfId="6479"/>
    <cellStyle name="_сводный титул 2004г_18.12_Дайджест 2003-2004 гг._пр2006 формы(19-30) 14.02.07_СМЕТА_УР 2" xfId="6480"/>
    <cellStyle name="_сводный титул 2004г_18.12_Дайджест 2003-2004 гг._Презентационный материал" xfId="6481"/>
    <cellStyle name="_сводный титул 2004г_18.12_Дайджест 2003-2004 гг._Презентационный материал_СМЕТА_УР" xfId="6482"/>
    <cellStyle name="_сводный титул 2004г_18.12_Дайджест 2003-2004 гг._Презентационный материал_СМЕТА_УР 2" xfId="6483"/>
    <cellStyle name="_сводный титул 2004г_18.12_Дайджест 2003-2004 гг._Свод производства 1 квартал" xfId="6484"/>
    <cellStyle name="_сводный титул 2004г_18.12_Дайджест 2003-2004 гг._Свод производства 1 квартал_СМЕТА_УР" xfId="6485"/>
    <cellStyle name="_сводный титул 2004г_18.12_Дайджест 2003-2004 гг._Свод производства 1 квартал_СМЕТА_УР 2" xfId="6486"/>
    <cellStyle name="_сводный титул 2004г_18.12_Дайджест 2003-2004 гг._СМЕТА_УР" xfId="6487"/>
    <cellStyle name="_сводный титул 2004г_18.12_Дайджест 2003-2004 гг._СМЕТА_УР 2" xfId="6488"/>
    <cellStyle name="_сводный титул 2004г_18.12_Дайджест 2003-2004 гг._ф IIкв.07 EBITDA ЛГОК 27.07.07" xfId="6489"/>
    <cellStyle name="_сводный титул 2004г_18.12_Дайджест 2003-2004 гг._ф IIкв.07 EBITDA ЛГОК 27.07.07_СМЕТА_УР" xfId="6490"/>
    <cellStyle name="_сводный титул 2004г_18.12_Дайджест 2003-2004 гг._ф IIкв.07 EBITDA ЛГОК 27.07.07_СМЕТА_УР 2" xfId="6491"/>
    <cellStyle name="_сводный титул 2004г_18.12_Дайджест 2003-2004 гг._ф01.07 EBITDA ОАО ЛГОК 02.03.07" xfId="6492"/>
    <cellStyle name="_сводный титул 2004г_18.12_Дайджест 2003-2004 гг._ф01.07 EBITDA ОАО ЛГОК 02.03.07_СМЕТА_УР" xfId="6493"/>
    <cellStyle name="_сводный титул 2004г_18.12_Дайджест 2003-2004 гг._ф01.07 EBITDA ОАО ЛГОК 02.03.07_СМЕТА_УР 2" xfId="6494"/>
    <cellStyle name="_сводный титул 2004г_18.12_Дайджест 2003-2004 гг._ф01.07 EBITDA ОАО ЛГОК 05.03.07" xfId="6495"/>
    <cellStyle name="_сводный титул 2004г_18.12_Дайджест 2003-2004 гг._ф01.07 EBITDA ОАО ЛГОК 05.03.07_СМЕТА_УР" xfId="6496"/>
    <cellStyle name="_сводный титул 2004г_18.12_Дайджест 2003-2004 гг._ф01.07 EBITDA ОАО ЛГОК 05.03.07_СМЕТА_УР 2" xfId="6497"/>
    <cellStyle name="_сводный титул 2004г_18.12_Дайджест 2003-2004 гг._ф01.07 EBITDA ОАО ЛГОК с изм. 30.03.07" xfId="6498"/>
    <cellStyle name="_сводный титул 2004г_18.12_Дайджест 2003-2004 гг._ф01.07 EBITDA ОАО ЛГОК с изм. 30.03.07_СМЕТА_УР" xfId="6499"/>
    <cellStyle name="_сводный титул 2004г_18.12_Дайджест 2003-2004 гг._ф01.07 EBITDA ОАО ЛГОК с изм. 30.03.07_СМЕТА_УР 2" xfId="6500"/>
    <cellStyle name="_сводный титул 2004г_18.12_Дайджест 2003-2004 гг._ф01.07 EBITDA ОАО УС 05.03.07" xfId="6501"/>
    <cellStyle name="_сводный титул 2004г_18.12_Дайджест 2003-2004 гг._ф01.07 EBITDA ОАО УС 05.03.07(26,2)" xfId="6502"/>
    <cellStyle name="_сводный титул 2004г_18.12_Дайджест 2003-2004 гг._ф01.07 EBITDA ОАО УС 05.03.07(26,2)_СМЕТА_УР" xfId="6503"/>
    <cellStyle name="_сводный титул 2004г_18.12_Дайджест 2003-2004 гг._ф01.07 EBITDA ОАО УС 05.03.07(26,2)_СМЕТА_УР 2" xfId="6504"/>
    <cellStyle name="_сводный титул 2004г_18.12_Дайджест 2003-2004 гг._ф01.07 EBITDA ОАО УС 05.03.07_СМЕТА_УР" xfId="6505"/>
    <cellStyle name="_сводный титул 2004г_18.12_Дайджест 2003-2004 гг._ф01.07 EBITDA ОАО УС 05.03.07_СМЕТА_УР 2" xfId="6506"/>
    <cellStyle name="_сводный титул 2004г_18.12_Дайджест 2003-2004 гг._ф01.07 EBITDA ОЭМК 02.03.07" xfId="6507"/>
    <cellStyle name="_сводный титул 2004г_18.12_Дайджест 2003-2004 гг._ф01.07 EBITDA ОЭМК 02.03.07_СМЕТА_УР" xfId="6508"/>
    <cellStyle name="_сводный титул 2004г_18.12_Дайджест 2003-2004 гг._ф01.07 EBITDA ОЭМК 02.03.07_СМЕТА_УР 2" xfId="6509"/>
    <cellStyle name="_сводный титул 2004г_18.12_Дайджест 2003-2004 гг._ф02.07 EBITDA ОАО ЛГОК 28.03.07" xfId="6510"/>
    <cellStyle name="_сводный титул 2004г_18.12_Дайджест 2003-2004 гг._ф02.07 EBITDA ОАО ЛГОК 28.03.07_СМЕТА_УР" xfId="6511"/>
    <cellStyle name="_сводный титул 2004г_18.12_Дайджест 2003-2004 гг._ф02.07 EBITDA ОАО ЛГОК 28.03.07_СМЕТА_УР 2" xfId="6512"/>
    <cellStyle name="_сводный титул 2004г_18.12_Дайджест 2003-2004 гг._ф02.07 EBITDA ОАО УС 28.03.07" xfId="6513"/>
    <cellStyle name="_сводный титул 2004г_18.12_Дайджест 2003-2004 гг._ф02.07 EBITDA ОАО УС 28.03.07_СМЕТА_УР" xfId="6514"/>
    <cellStyle name="_сводный титул 2004г_18.12_Дайджест 2003-2004 гг._ф02.07 EBITDA ОАО УС 28.03.07_СМЕТА_УР 2" xfId="6515"/>
    <cellStyle name="_сводный титул 2004г_18.12_Дайджест 2003-2004 гг._ф02.07 EBITDA ОЭМК 28.03.07" xfId="6516"/>
    <cellStyle name="_сводный титул 2004г_18.12_Дайджест 2003-2004 гг._ф02.07 EBITDA ОЭМК 28.03.07_СМЕТА_УР" xfId="6517"/>
    <cellStyle name="_сводный титул 2004г_18.12_Дайджест 2003-2004 гг._ф02.07 EBITDA ОЭМК 28.03.07_СМЕТА_УР 2" xfId="6518"/>
    <cellStyle name="_сводный титул 2004г_18.12_Дайджест 2003-2004 гг._ф1кв.07 EBITDA ЛГОК 28.04.07" xfId="6519"/>
    <cellStyle name="_сводный титул 2004г_18.12_Дайджест 2003-2004 гг._ф1кв.07 EBITDA ЛГОК 28.04.07_СМЕТА_УР" xfId="6520"/>
    <cellStyle name="_сводный титул 2004г_18.12_Дайджест 2003-2004 гг._ф1кв.07 EBITDA ЛГОК 28.04.07_СМЕТА_УР 2" xfId="6521"/>
    <cellStyle name="_сводный титул 2004г_18.12_Дайджест 2003-2004 гг._фIкв EBITDA ОАО УС 28.04.07" xfId="6522"/>
    <cellStyle name="_сводный титул 2004г_18.12_Дайджест 2003-2004 гг._фIкв EBITDA ОАО УС 28.04.07_СМЕТА_УР" xfId="6523"/>
    <cellStyle name="_сводный титул 2004г_18.12_Дайджест 2003-2004 гг._фIкв EBITDA ОАО УС 28.04.07_СМЕТА_УР 2" xfId="6524"/>
    <cellStyle name="_сводный титул 2004г_18.12_Дайджест 2003-2004 гг._фIкв EBITDA ОЭМК 28.04.07" xfId="6525"/>
    <cellStyle name="_сводный титул 2004г_18.12_Дайджест 2003-2004 гг._фIкв EBITDA ОЭМК 28.04.07_СМЕТА_УР" xfId="6526"/>
    <cellStyle name="_сводный титул 2004г_18.12_Дайджест 2003-2004 гг._фIкв EBITDA ОЭМК 28.04.07_СМЕТА_УР 2" xfId="6527"/>
    <cellStyle name="_сводный титул 2004г_18.12_Дайджест 2003-2004 гг._Фин.часть 11.12.06" xfId="6528"/>
    <cellStyle name="_сводный титул 2004г_18.12_Дайджест 2003-2004 гг._Фин.часть 11.12.06_СМЕТА_УР" xfId="6529"/>
    <cellStyle name="_сводный титул 2004г_18.12_Дайджест 2003-2004 гг._Фин.часть 11.12.06_СМЕТА_УР 2" xfId="6530"/>
    <cellStyle name="_сводный титул 2004г_18.12_Дайджест 2003-2004 гг._Форма 28" xfId="6531"/>
    <cellStyle name="_сводный титул 2004г_18.12_Дайджест 2003-2004 гг._Форма 28_СМЕТА_УР" xfId="6532"/>
    <cellStyle name="_сводный титул 2004г_18.12_Дайджест 2003-2004 гг._Форма 28_СМЕТА_УР 2" xfId="6533"/>
    <cellStyle name="_сводный титул 2004г_18.12_Дайджест 2003-2004 гг._Форма №13" xfId="6534"/>
    <cellStyle name="_сводный титул 2004г_18.12_Дайджест 2003-2004 гг._Форма №13_СМЕТА_УР" xfId="6535"/>
    <cellStyle name="_сводный титул 2004г_18.12_Дайджест 2003-2004 гг._Форма №13_СМЕТА_УР 2" xfId="6536"/>
    <cellStyle name="_сводный титул 2004г_18.12_Дайджест 2003-2004 гг._Форма №14" xfId="6537"/>
    <cellStyle name="_сводный титул 2004г_18.12_Дайджест 2003-2004 гг._Форма №14_СМЕТА_УР" xfId="6538"/>
    <cellStyle name="_сводный титул 2004г_18.12_Дайджест 2003-2004 гг._Форма №14_СМЕТА_УР 2" xfId="6539"/>
    <cellStyle name="_сводный титул 2004г_18.12_Дайджест 2003-2004 гг._форма №24 от 07.12.2006г" xfId="6540"/>
    <cellStyle name="_сводный титул 2004г_18.12_Дайджест 2003-2004 гг._форма №24 от 07.12.2006г_СМЕТА_УР" xfId="6541"/>
    <cellStyle name="_сводный титул 2004г_18.12_Дайджест 2003-2004 гг._форма №24 от 07.12.2006г_СМЕТА_УР 2" xfId="6542"/>
    <cellStyle name="_сводный титул 2004г_18.12_Дайджест 2003-2004 гг._форма №24 от 11.12.2006г" xfId="6543"/>
    <cellStyle name="_сводный титул 2004г_18.12_Дайджест 2003-2004 гг._форма №24 от 11.12.2006г_СМЕТА_УР" xfId="6544"/>
    <cellStyle name="_сводный титул 2004г_18.12_Дайджест 2003-2004 гг._форма №24 от 11.12.2006г_СМЕТА_УР 2" xfId="6545"/>
    <cellStyle name="_сводный титул 2004г_18.12_Дайджест 2003-2004 гг._форма №24 от 15.12.2006г" xfId="6546"/>
    <cellStyle name="_сводный титул 2004г_18.12_Дайджест 2003-2004 гг._форма №24 от 15.12.2006г_СМЕТА_УР" xfId="6547"/>
    <cellStyle name="_сводный титул 2004г_18.12_Дайджест 2003-2004 гг._форма №24 от 15.12.2006г_СМЕТА_УР 2" xfId="6548"/>
    <cellStyle name="_сводный титул 2004г_18.12_Дайджест 2003-2004 гг._Формы 19,20,21" xfId="6549"/>
    <cellStyle name="_сводный титул 2004г_18.12_Дайджест 2003-2004 гг._Формы 19,20,21 16.12.06 " xfId="6550"/>
    <cellStyle name="_сводный титул 2004г_18.12_Дайджест 2003-2004 гг._Формы 19,20,21 16.12.06 _СМЕТА_УР" xfId="6551"/>
    <cellStyle name="_сводный титул 2004г_18.12_Дайджест 2003-2004 гг._Формы 19,20,21 16.12.06 _СМЕТА_УР 2" xfId="6552"/>
    <cellStyle name="_сводный титул 2004г_18.12_Дайджест 2003-2004 гг._Формы 19,20,21 на 2007г." xfId="6553"/>
    <cellStyle name="_сводный титул 2004г_18.12_Дайджест 2003-2004 гг._Формы 19,20,21 на 2007г._СМЕТА_УР" xfId="6554"/>
    <cellStyle name="_сводный титул 2004г_18.12_Дайджест 2003-2004 гг._Формы 19,20,21 на 2007г._СМЕТА_УР 2" xfId="6555"/>
    <cellStyle name="_сводный титул 2004г_18.12_Дайджест 2003-2004 гг._Формы 19,20,21_СМЕТА_УР" xfId="6556"/>
    <cellStyle name="_сводный титул 2004г_18.12_Дайджест 2003-2004 гг._Формы 19,20,21_СМЕТА_УР 2" xfId="6557"/>
    <cellStyle name="_сводный титул 2004г_18.12_Дайджест 2003-2004 гг._Формы Август-декбарь" xfId="6558"/>
    <cellStyle name="_сводный титул 2004г_18.12_Дайджест 2003-2004 гг._Формы Август-декбарь_СМЕТА_УР" xfId="6559"/>
    <cellStyle name="_сводный титул 2004г_18.12_Дайджест 2003-2004 гг._Формы Август-декбарь_СМЕТА_УР 2" xfId="6560"/>
    <cellStyle name="_сводный титул 2004г_18.12_Дайджест 2003-2004 гг._Формы для ОЭМК (к отправке)" xfId="6561"/>
    <cellStyle name="_сводный титул 2004г_18.12_Дайджест 2003-2004 гг._Формы для ОЭМК (к отправке)_СМЕТА_УР" xfId="6562"/>
    <cellStyle name="_сводный титул 2004г_18.12_Дайджест 2003-2004 гг._Формы для ОЭМК (к отправке)_СМЕТА_УР 2" xfId="6563"/>
    <cellStyle name="_сводный титул 2004г_18.12_Дайджест 2003-2004 гг._Формы общие отчет за год" xfId="6564"/>
    <cellStyle name="_сводный титул 2004г_18.12_Дайджест 2003-2004 гг._Формы общие отчет за год_СМЕТА_УР" xfId="6565"/>
    <cellStyle name="_сводный титул 2004г_18.12_Дайджест 2003-2004 гг._Формы общие отчет за год_СМЕТА_УР 2" xfId="6566"/>
    <cellStyle name="_сводный титул 2004г_18.12_СМЕТА_УР" xfId="6567"/>
    <cellStyle name="_сводный титул 2004г_18.12_СМЕТА_УР 2" xfId="6568"/>
    <cellStyle name="_Связь_Бюджет операционных расходов ВТК 2008-2018" xfId="6569"/>
    <cellStyle name="_Связь_Бюджет операционных расходов ВТК 2008-2018_СМЕТА_УР" xfId="6570"/>
    <cellStyle name="_Связь_Бюджет операционных расходов ВТК 2008-2018_СМЕТА_УР 2" xfId="6571"/>
    <cellStyle name="_СЕНТЯБРЬ ФАКТ ПРОГНОЗ 2006  АНАЛИЗ СЫРЬЕ 18 10" xfId="6572"/>
    <cellStyle name="_СЕНТЯБРЬ ФАКТ ПРОГНОЗ 2006  АНАЛИЗ СЫРЬЕ 18 10_СМЕТА_УР" xfId="6573"/>
    <cellStyle name="_СЕНТЯБРЬ ФАКТ ПРОГНОЗ 2006  АНАЛИЗ СЫРЬЕ 18 10_СМЕТА_УР 2" xfId="6574"/>
    <cellStyle name="_Сервис.пр.-Целевая программа численности и зарплаты-2008" xfId="6575"/>
    <cellStyle name="_Сервис.пр.-Целевая программа численности и зарплаты-2008_СМЕТА_УР" xfId="6576"/>
    <cellStyle name="_Сервис.пр.-Целевая программа численности и зарплаты-2008_СМЕТА_УР 2" xfId="6577"/>
    <cellStyle name="_Слайд_Сapex-trc(КТС Дивизион -январь)" xfId="6578"/>
    <cellStyle name="_Слайд_Сapex-trc(КТС Дивизион -январь)_СМЕТА_УР" xfId="6579"/>
    <cellStyle name="_Слайд_Сapex-trc(КТС Дивизион -январь)_СМЕТА_УР 2" xfId="6580"/>
    <cellStyle name="_Слайды для отчета_май_08" xfId="6581"/>
    <cellStyle name="_Слайды для отчета_май_08_СМЕТА_УР" xfId="6582"/>
    <cellStyle name="_Слайды для отчета_май_08_СМЕТА_УР 2" xfId="6583"/>
    <cellStyle name="_Слайды для презентации АЛНАС" xfId="6584"/>
    <cellStyle name="_Слайды для презентации АЛНАС_СМЕТА_УР" xfId="6585"/>
    <cellStyle name="_Слайды для презентации АЛНАС_СМЕТА_УР 2" xfId="6586"/>
    <cellStyle name="_Слайды для презентации ГРУППА" xfId="6587"/>
    <cellStyle name="_Слайды для презентации ГРУППА_СМЕТА_УР" xfId="6588"/>
    <cellStyle name="_Слайды для презентации ГРУППА_СМЕТА_УР 2" xfId="6589"/>
    <cellStyle name="_Слайды для презентации Дивизион Алнас-производство" xfId="6590"/>
    <cellStyle name="_Слайды для презентации Дивизион Алнас-производство_СМЕТА_УР" xfId="6591"/>
    <cellStyle name="_Слайды для презентации Дивизион Алнас-производство_СМЕТА_УР 2" xfId="6592"/>
    <cellStyle name="_Слайды для презентации Дивизион Алнас-сервис" xfId="6593"/>
    <cellStyle name="_Слайды для презентации Дивизион Алнас-сервис_СМЕТА_УР" xfId="6594"/>
    <cellStyle name="_Слайды для презентации Дивизион Алнас-сервис_СМЕТА_УР 2" xfId="6595"/>
    <cellStyle name="_Слайды для презентации Сервисный Дивизион" xfId="6596"/>
    <cellStyle name="_Слайды для презентации Сервисный Дивизион_СМЕТА_УР" xfId="6597"/>
    <cellStyle name="_Слайды для презентации Сервисный Дивизион_СМЕТА_УР 2" xfId="6598"/>
    <cellStyle name="_Слайды для презентации2" xfId="6599"/>
    <cellStyle name="_Слайды для презентации2_СМЕТА_УР" xfId="6600"/>
    <cellStyle name="_Слайды для презентации2_СМЕТА_УР 2" xfId="6601"/>
    <cellStyle name="_Слайды_отчет_май_08_send" xfId="6602"/>
    <cellStyle name="_Слайды_отчет_май_08_send_СМЕТА_УР" xfId="6603"/>
    <cellStyle name="_Слайды_отчет_май_08_send_СМЕТА_УР 2" xfId="6604"/>
    <cellStyle name="_Слайды_план_2_2008" xfId="6605"/>
    <cellStyle name="_Слайды_план_2_2008_СМЕТА_УР" xfId="6606"/>
    <cellStyle name="_Слайды_план_2_2008_СМЕТА_УР 2" xfId="6607"/>
    <cellStyle name="_Слайды_ПР_2008" xfId="6608"/>
    <cellStyle name="_Слайды_ПР_2008_СМЕТА_УР" xfId="6609"/>
    <cellStyle name="_Слайды_ПР_2008_СМЕТА_УР 2" xfId="6610"/>
    <cellStyle name="_Смета 2004г" xfId="6611"/>
    <cellStyle name="_Смета 2004г_СМЕТА_УР" xfId="6612"/>
    <cellStyle name="_Смета 2004г_СМЕТА_УР 2" xfId="6613"/>
    <cellStyle name="_Смета 6м " xfId="6614"/>
    <cellStyle name="_Смета 6м _СМЕТА_УР" xfId="6615"/>
    <cellStyle name="_Смета 6м _СМЕТА_УР 2" xfId="6616"/>
    <cellStyle name="_Смета затрат" xfId="6617"/>
    <cellStyle name="_Смета затрат АЛНАС" xfId="6618"/>
    <cellStyle name="_Смета затрат АЛНАС_СМЕТА_УР" xfId="6619"/>
    <cellStyle name="_Смета затрат АЛНАС_СМЕТА_УР 2" xfId="6620"/>
    <cellStyle name="_Смета затрат по Северо-Покур с расш 25сч +-" xfId="6621"/>
    <cellStyle name="_Смета затрат по Северо-Покур с расш 25сч +-_СМЕТА_УР" xfId="6622"/>
    <cellStyle name="_Смета затрат по Северо-Покур с расш 25сч +-_СМЕТА_УР 2" xfId="6623"/>
    <cellStyle name="_Смета затрат по СП" xfId="6624"/>
    <cellStyle name="_Смета затрат по СП_СМЕТА_УР" xfId="6625"/>
    <cellStyle name="_Смета затрат по СП_СМЕТА_УР 2" xfId="6626"/>
    <cellStyle name="_Смета затрат_СМЕТА_УР" xfId="6627"/>
    <cellStyle name="_Смета затрат_СМЕТА_УР 2" xfId="6628"/>
    <cellStyle name="_Смета ПНР изм." xfId="6629"/>
    <cellStyle name="_Смета ПНР изм._СМЕТА_УР" xfId="6630"/>
    <cellStyle name="_Смета ПНР изм._СМЕТА_УР 2" xfId="6631"/>
    <cellStyle name="_смета пнр рн авт" xfId="6632"/>
    <cellStyle name="_смета пнр рн авт_СМЕТА_УР" xfId="6633"/>
    <cellStyle name="_смета пнр рн авт_СМЕТА_УР 2" xfId="6634"/>
    <cellStyle name="_Смета расходов из прибыли  ОАС" xfId="6635"/>
    <cellStyle name="_Смета расходов из прибыли  ОАС_СМЕТА_УР" xfId="6636"/>
    <cellStyle name="_Смета расходов из прибыли  ОАС_СМЕТА_УР 2" xfId="6637"/>
    <cellStyle name="_Смета Расшифровки 1 кв." xfId="6638"/>
    <cellStyle name="_Смета Расшифровки 1 кв._СМЕТА_УР" xfId="6639"/>
    <cellStyle name="_Смета Расшифровки 1 кв._СМЕТА_УР 2" xfId="6640"/>
    <cellStyle name="_Смета форма отчета 2004" xfId="6641"/>
    <cellStyle name="_Смета форма отчета 2004_СМЕТА_УР" xfId="6642"/>
    <cellStyle name="_Смета форма отчета 2004_СМЕТА_УР 2" xfId="6643"/>
    <cellStyle name="_Смета форма отчета 2004г." xfId="6644"/>
    <cellStyle name="_Смета форма отчета 2004г._СМЕТА_УР" xfId="6645"/>
    <cellStyle name="_Смета форма отчета 2004г._СМЕТА_УР 2" xfId="6646"/>
    <cellStyle name="_Смета2002 2 полугодие" xfId="6647"/>
    <cellStyle name="_Смета2002 2 полугодие_СМЕТА_УР" xfId="6648"/>
    <cellStyle name="_Смета2002 2 полугодие_СМЕТА_УР 2" xfId="6649"/>
    <cellStyle name="_сметы" xfId="6650"/>
    <cellStyle name="_Сметы Асомкино от РН-Автом" xfId="6651"/>
    <cellStyle name="_Сметы Асомкино от РН-Автом_СМЕТА_УР" xfId="6652"/>
    <cellStyle name="_Сметы Асомкино от РН-Автом_СМЕТА_УР 2" xfId="6653"/>
    <cellStyle name="_сметы_СМЕТА_УР" xfId="6654"/>
    <cellStyle name="_сметы_СМЕТА_УР 2" xfId="6655"/>
    <cellStyle name="_СМР_РПД_25.01.03" xfId="6656"/>
    <cellStyle name="_СМР_РПД_25.01.03_СМЕТА_УР" xfId="6657"/>
    <cellStyle name="_СМР_РПД_25.01.03_СМЕТА_УР 2" xfId="6658"/>
    <cellStyle name="_согл ст-ти услу на 2004 по БС по ООО ОЭН" xfId="6659"/>
    <cellStyle name="_согл ст-ти услу на 2004 по БС по ООО ОЭН_СМЕТА_УР" xfId="6660"/>
    <cellStyle name="_согл ст-ти услу на 2004 по БС по ООО ОЭН_СМЕТА_УР 2" xfId="6661"/>
    <cellStyle name="_Соц программа правильная 2003" xfId="6662"/>
    <cellStyle name="_Соц программа правильная 2003_СМЕТА_УР" xfId="6663"/>
    <cellStyle name="_Соц программа правильная 2003_СМЕТА_УР 2" xfId="6664"/>
    <cellStyle name="_Соц смета" xfId="6665"/>
    <cellStyle name="_Соц смета_СМЕТА_УР" xfId="6666"/>
    <cellStyle name="_Соц смета_СМЕТА_УР 2" xfId="6667"/>
    <cellStyle name="_Соц. программа" xfId="6668"/>
    <cellStyle name="_Соц. программа_СМЕТА_УР" xfId="6669"/>
    <cellStyle name="_Соц. программа_СМЕТА_УР 2" xfId="6670"/>
    <cellStyle name="_Соц.прогр 8.01.03" xfId="6671"/>
    <cellStyle name="_Соц.прогр 8.01.03_СМЕТА_УР" xfId="6672"/>
    <cellStyle name="_Соц.прогр 8.01.03_СМЕТА_УР 2" xfId="6673"/>
    <cellStyle name="_Соц.программа" xfId="6674"/>
    <cellStyle name="_Соц.программа ОБСК на 2004год" xfId="6675"/>
    <cellStyle name="_Соц.программа ОБСК на 2004год_СМЕТА_УР" xfId="6676"/>
    <cellStyle name="_Соц.программа ОБСК на 2004год_СМЕТА_УР 2" xfId="6677"/>
    <cellStyle name="_Соц.программа ООО СТУ 2003г" xfId="6678"/>
    <cellStyle name="_Соц.программа ООО СТУ 2003г_СМЕТА_УР" xfId="6679"/>
    <cellStyle name="_Соц.программа ООО СТУ 2003г_СМЕТА_УР 2" xfId="6680"/>
    <cellStyle name="_Соц.программа_СМЕТА_УР" xfId="6681"/>
    <cellStyle name="_Соц.программа_СМЕТА_УР 2" xfId="6682"/>
    <cellStyle name="_Социальная программа на 2004год" xfId="6683"/>
    <cellStyle name="_Социальная программа на 2004год_СМЕТА_УР" xfId="6684"/>
    <cellStyle name="_Социальная программа на 2004год_СМЕТА_УР 2" xfId="6685"/>
    <cellStyle name="_Спецификация для ОЗНА 1" xfId="6686"/>
    <cellStyle name="_Спецификация для ОЗНА 1_СМЕТА_УР" xfId="6687"/>
    <cellStyle name="_Спецификация для ОЗНА 1_СМЕТА_УР 2" xfId="6688"/>
    <cellStyle name="_Справка к декларации" xfId="6689"/>
    <cellStyle name="_Справка к декларации_СМЕТА_УР" xfId="6690"/>
    <cellStyle name="_Справка к декларации_СМЕТА_УР 2" xfId="6691"/>
    <cellStyle name="_Сравнение полугодия с БП 2006 ЛГОК сбыт" xfId="6692"/>
    <cellStyle name="_Сравнение полугодия с БП 2006 ЛГОК сбыт_СМЕТА_УР" xfId="6693"/>
    <cellStyle name="_Сравнение полугодия с БП 2006 ЛГОК сбыт_СМЕТА_УР 2" xfId="6694"/>
    <cellStyle name="_Сравнительный_Мотовилиха" xfId="6695"/>
    <cellStyle name="_Сравнительный_Мотовилиха_СМЕТА_УР" xfId="6696"/>
    <cellStyle name="_Сравнительный_Мотовилиха_СМЕТА_УР 2" xfId="6697"/>
    <cellStyle name="_ССО_Бюджет операционных расходов ССО 2008-2018" xfId="6698"/>
    <cellStyle name="_ССО_Бюджет операционных расходов ССО 2008-2018_СМЕТА_УР" xfId="6699"/>
    <cellStyle name="_ССО_Бюджет операционных расходов ССО 2008-2018_СМЕТА_УР 2" xfId="6700"/>
    <cellStyle name="_Стоимость ПТК БКНС 1 СУ мр" xfId="6701"/>
    <cellStyle name="_Стоимость ПТК БКНС 1 СУ мр_СМЕТА_УР" xfId="6702"/>
    <cellStyle name="_Стоимость ПТК БКНС 1 СУ мр_СМЕТА_УР 2" xfId="6703"/>
    <cellStyle name="_Стоимость ПТК БКНС4" xfId="6704"/>
    <cellStyle name="_Стоимость ПТК БКНС4_СМЕТА_УР" xfId="6705"/>
    <cellStyle name="_Стоимость ПТК БКНС4_СМЕТА_УР 2" xfId="6706"/>
    <cellStyle name="_Стоимость химии и проппанта на 2003 год" xfId="6707"/>
    <cellStyle name="_Стоимость химии и проппанта на 2003 год_СМЕТА_УР" xfId="6708"/>
    <cellStyle name="_Стоимость химии и проппанта на 2003 год_СМЕТА_УР 2" xfId="6709"/>
    <cellStyle name="_Структура" xfId="6710"/>
    <cellStyle name="_Структура затрат (16 07 06)" xfId="6711"/>
    <cellStyle name="_Структура затрат (16 07 06)_СМЕТА_УР" xfId="6712"/>
    <cellStyle name="_Структура затрат (16 07 06)_СМЕТА_УР 2" xfId="6713"/>
    <cellStyle name="_Структура СТК" xfId="6714"/>
    <cellStyle name="_Структура СТК_СМЕТА_УР" xfId="6715"/>
    <cellStyle name="_Структура СТК_СМЕТА_УР 2" xfId="6716"/>
    <cellStyle name="_Структура_СМЕТА_УР" xfId="6717"/>
    <cellStyle name="_Структура_СМЕТА_УР 2" xfId="6718"/>
    <cellStyle name="_Сходимость МГОК и ЛГОК (план)" xfId="6719"/>
    <cellStyle name="_Сходимость МГОК и ЛГОК (план) new" xfId="6720"/>
    <cellStyle name="_Сходимость МГОК и ЛГОК (план) new_СМЕТА_УР" xfId="6721"/>
    <cellStyle name="_Сходимость МГОК и ЛГОК (план) new_СМЕТА_УР 2" xfId="6722"/>
    <cellStyle name="_Сходимость МГОК и ЛГОК (план)_СМЕТА_УР" xfId="6723"/>
    <cellStyle name="_Сходимость МГОК и ЛГОК (план)_СМЕТА_УР 2" xfId="6724"/>
    <cellStyle name="_Сходимость УС и ОЭМК (план)" xfId="6725"/>
    <cellStyle name="_Сходимость УС и ОЭМК (план)_СМЕТА_УР" xfId="6726"/>
    <cellStyle name="_Сходимость УС и ОЭМК (план)_СМЕТА_УР 2" xfId="6727"/>
    <cellStyle name="_Сходимость УС и ОЭМК (факт)" xfId="6728"/>
    <cellStyle name="_Сходимость УС и ОЭМК (факт)_СМЕТА_УР" xfId="6729"/>
    <cellStyle name="_Сходимость УС и ОЭМК (факт)_СМЕТА_УР 2" xfId="6730"/>
    <cellStyle name="_Сценарные условия 04-06 гг6" xfId="6731"/>
    <cellStyle name="_Сценарные условия 04-06 гг6 2" xfId="6732"/>
    <cellStyle name="_Сценарные условия 04-06 гг6 3" xfId="6733"/>
    <cellStyle name="_Сценарные условия 04-06 гг6_БП2009_ТН+ООО" xfId="6734"/>
    <cellStyle name="_Сценарные условия 04-06 гг6_БП2009_ТН+ООО 2" xfId="6735"/>
    <cellStyle name="_Сценарные условия 04-06 гг6_БП2009_ТН+ООО 2 2" xfId="6736"/>
    <cellStyle name="_Сценарные условия 04-06 гг6_БП2009_ТН+ООО 2 3" xfId="6737"/>
    <cellStyle name="_Сценарные условия 04-06 гг6_БП2009_ТН+ООО 2_СМЕТА_УР" xfId="6738"/>
    <cellStyle name="_Сценарные условия 04-06 гг6_БП2009_ТН+ООО 2_СМЕТА_УР 2" xfId="6739"/>
    <cellStyle name="_Сценарные условия 04-06 гг6_БП2009_ТН+ООО 3" xfId="6740"/>
    <cellStyle name="_Сценарные условия 04-06 гг6_БП2009_ТН+ООО 4" xfId="6741"/>
    <cellStyle name="_Сценарные условия 04-06 гг6_БП2009_ТН+ООО_СМЕТА_УР" xfId="6742"/>
    <cellStyle name="_Сценарные условия 04-06 гг6_БП2009_ТН+ООО_СМЕТА_УР 2" xfId="6743"/>
    <cellStyle name="_Сценарные условия 04-06 гг6_Калькуляция для мониторинга 2010" xfId="6744"/>
    <cellStyle name="_Сценарные условия 04-06 гг6_Калькуляция для мониторинга 2010 2" xfId="6745"/>
    <cellStyle name="_Сценарные условия 04-06 гг6_Калькуляция для мониторинга 2010 2 2" xfId="6746"/>
    <cellStyle name="_Сценарные условия 04-06 гг6_Калькуляция для мониторинга 2010 2 3" xfId="6747"/>
    <cellStyle name="_Сценарные условия 04-06 гг6_Калькуляция для мониторинга 2010 2_СМЕТА_УР" xfId="6748"/>
    <cellStyle name="_Сценарные условия 04-06 гг6_Калькуляция для мониторинга 2010 2_СМЕТА_УР 2" xfId="6749"/>
    <cellStyle name="_Сценарные условия 04-06 гг6_Калькуляция для мониторинга 2010 3" xfId="6750"/>
    <cellStyle name="_Сценарные условия 04-06 гг6_Калькуляция для мониторинга 2010 4" xfId="6751"/>
    <cellStyle name="_Сценарные условия 04-06 гг6_Калькуляция для мониторинга 2010_СМЕТА_УР" xfId="6752"/>
    <cellStyle name="_Сценарные условия 04-06 гг6_Калькуляция для мониторинга 2010_СМЕТА_УР 2" xfId="6753"/>
    <cellStyle name="_Сценарные условия 04-06 гг6_СМЕТА_УР" xfId="6754"/>
    <cellStyle name="_Сценарные условия 04-06 гг6_СМЕТА_УР 2" xfId="6755"/>
    <cellStyle name="_Типовая смета 26.08.03 для  РЦ Саратов" xfId="6756"/>
    <cellStyle name="_Типовая смета 26.08.03 для  РЦ Саратов_СМЕТА_УР" xfId="6757"/>
    <cellStyle name="_Типовая смета 26.08.03 для  РЦ Саратов_СМЕТА_УР 2" xfId="6758"/>
    <cellStyle name="_Тит лист" xfId="6759"/>
    <cellStyle name="_Тит лист_СМЕТА_УР" xfId="6760"/>
    <cellStyle name="_Тит лист_СМЕТА_УР 2" xfId="6761"/>
    <cellStyle name="_титул с пояснениями за 1 квартал 2006г" xfId="6762"/>
    <cellStyle name="_титул с пояснениями за 1 квартал 2006г_СМЕТА_УР" xfId="6763"/>
    <cellStyle name="_титул с пояснениями за 1 квартал 2006г_СМЕТА_УР 2" xfId="6764"/>
    <cellStyle name="_ТИТУЛ Хвойного нмр 2007 г." xfId="6765"/>
    <cellStyle name="_ТНГ ТЭП-1 (ТЭП 2003-6)" xfId="6766"/>
    <cellStyle name="_ТНГ ТЭП-1 (ТЭП 2003-6) 2" xfId="6767"/>
    <cellStyle name="_ТНГ ТЭП-1 (ТЭП 2003-6) 3" xfId="6768"/>
    <cellStyle name="_То что есть_Отчет_1 кв 2006_1" xfId="6769"/>
    <cellStyle name="_То что есть_Отчет_1 кв 2006_1_СМЕТА_УР" xfId="6770"/>
    <cellStyle name="_То что есть_Отчет_1 кв 2006_1_СМЕТА_УР 2" xfId="6771"/>
    <cellStyle name="_Транспорт" xfId="6772"/>
    <cellStyle name="_Транспорт_заявка_2003" xfId="6773"/>
    <cellStyle name="_Транспорт_заявка_2003_СМЕТА_УР" xfId="6774"/>
    <cellStyle name="_Транспорт_заявка_2003_СМЕТА_УР 2" xfId="6775"/>
    <cellStyle name="_Транспорт_СМЕТА_УР" xfId="6776"/>
    <cellStyle name="_Транспорт_СМЕТА_УР 2" xfId="6777"/>
    <cellStyle name="_ТЭП 2004" xfId="6778"/>
    <cellStyle name="_ТЭП 2004_СМЕТА_УР" xfId="6779"/>
    <cellStyle name="_ТЭП 2004_СМЕТА_УР 2" xfId="6780"/>
    <cellStyle name="_ТЭП-1 Сиданко (9 мес)" xfId="6781"/>
    <cellStyle name="_ТЭП-1 Сиданко (9 мес) 2" xfId="6782"/>
    <cellStyle name="_ТЭП-1 Сиданко (9 мес) 3" xfId="6783"/>
    <cellStyle name="_УАС-ПДР_РЭЗ на год по м-цам-к Б-П-2008-24.01.08" xfId="6784"/>
    <cellStyle name="_УАС-ПДР_РЭЗ на год по м-цам-к Б-П-2008-24.01.08_СМЕТА_УР" xfId="6785"/>
    <cellStyle name="_УАС-ПДР_РЭЗ на год по м-цам-к Б-П-2008-24.01.08_СМЕТА_УР 2" xfId="6786"/>
    <cellStyle name="_Удельные затраты Москва" xfId="6787"/>
    <cellStyle name="_Удельные затраты Москва_СМЕТА_УР" xfId="6788"/>
    <cellStyle name="_Удельные затраты Москва_СМЕТА_УР 2" xfId="6789"/>
    <cellStyle name="_УралСталь 2004" xfId="6790"/>
    <cellStyle name="_УралСталь 2004_СМЕТА_УР" xfId="6791"/>
    <cellStyle name="_УралСталь 2004_СМЕТА_УР 2" xfId="6792"/>
    <cellStyle name="_УС факт 10.06 (27.11.06)" xfId="6793"/>
    <cellStyle name="_УС факт 10.06 (27.11.06)_СМЕТА_УР" xfId="6794"/>
    <cellStyle name="_УС факт 10.06 (27.11.06)_СМЕТА_УР 2" xfId="6795"/>
    <cellStyle name="_Уточн. Аренда КпоУИК" xfId="6796"/>
    <cellStyle name="_Уточн. Аренда КпоУИК_СМЕТА_УР" xfId="6797"/>
    <cellStyle name="_Уточн. Аренда КпоУИК_СМЕТА_УР 2" xfId="6798"/>
    <cellStyle name="_УТТ тех.транспорт_Бюджет операционных расходов" xfId="6799"/>
    <cellStyle name="_УТТ тех.транспорт_Бюджет операционных расходов_СМЕТА_УР" xfId="6800"/>
    <cellStyle name="_УТТ тех.транспорт_Бюджет операционных расходов_СМЕТА_УР 2" xfId="6801"/>
    <cellStyle name="_УТТофис_Бюджет операционных расходов 2008-2018" xfId="6802"/>
    <cellStyle name="_УТТофис_Бюджет операционных расходов 2008-2018_СМЕТА_УР" xfId="6803"/>
    <cellStyle name="_УТТофис_Бюджет операционных расходов 2008-2018_СМЕТА_УР 2" xfId="6804"/>
    <cellStyle name="_УФ бурение 2005г от 20.04.04г (19-00)" xfId="6805"/>
    <cellStyle name="_УФ бурение 2005г от 20.04.04г (19-00)_СМЕТА_УР" xfId="6806"/>
    <cellStyle name="_УФ бурение 2005г от 20.04.04г (19-00)_СМЕТА_УР 2" xfId="6807"/>
    <cellStyle name="_УФ бурение 2005г от 21.04.04г (14-00)" xfId="6808"/>
    <cellStyle name="_УФ бурение 2005г от 21.04.04г (14-00) без индекса" xfId="6809"/>
    <cellStyle name="_УФ бурение 2005г от 21.04.04г (14-00) без индекса_СМЕТА_УР" xfId="6810"/>
    <cellStyle name="_УФ бурение 2005г от 21.04.04г (14-00) без индекса_СМЕТА_УР 2" xfId="6811"/>
    <cellStyle name="_УФ бурение 2005г от 21.04.04г (14-00)_СМЕТА_УР" xfId="6812"/>
    <cellStyle name="_УФ бурение 2005г от 21.04.04г (14-00)_СМЕТА_УР 2" xfId="6813"/>
    <cellStyle name="_УФ по бурению 2007 (1000-336-х)" xfId="6814"/>
    <cellStyle name="_УФ по бурению 2007 (1000-336-х)_Прогноз ВТК 2009" xfId="6815"/>
    <cellStyle name="_УФ по бурению 2007 (1000-336-х)_Прогноз ВТК 2009_СМЕТА_УР" xfId="6816"/>
    <cellStyle name="_УФ по бурению 2007 (1000-336-х)_Прогноз ВТК 2009_СМЕТА_УР 2" xfId="6817"/>
    <cellStyle name="_УФ по бурению 2007 (1000-336-х)_СМЕТА_УР" xfId="6818"/>
    <cellStyle name="_УФ по бурению 2007 (1000-336-х)_СМЕТА_УР 2" xfId="6819"/>
    <cellStyle name="_ф 19 2006 нов к отправке" xfId="6820"/>
    <cellStyle name="_ф 19 2006 нов к отправке_СМЕТА_УР" xfId="6821"/>
    <cellStyle name="_ф 19 2006 нов к отправке_СМЕТА_УР 2" xfId="6822"/>
    <cellStyle name="_ф 19 факт 2006" xfId="6823"/>
    <cellStyle name="_ф 19 факт 2006 от Переверзевой (1)" xfId="6824"/>
    <cellStyle name="_ф 19 факт 2006 от Переверзевой (1)_СМЕТА_УР" xfId="6825"/>
    <cellStyle name="_ф 19 факт 2006 от Переверзевой (1)_СМЕТА_УР 2" xfId="6826"/>
    <cellStyle name="_ф 19 факт 2006_СМЕТА_УР" xfId="6827"/>
    <cellStyle name="_ф 19 факт 2006_СМЕТА_УР 2" xfId="6828"/>
    <cellStyle name="_ф 24 для отправки" xfId="6829"/>
    <cellStyle name="_ф 24 для отправки_СМЕТА_УР" xfId="6830"/>
    <cellStyle name="_ф 24 для отправки_СМЕТА_УР 2" xfId="6831"/>
    <cellStyle name="_ф IIкв.07 EBITDA ЛГОК 27.07.07" xfId="6832"/>
    <cellStyle name="_ф IIкв.07 EBITDA ЛГОК 27.07.07_СМЕТА_УР" xfId="6833"/>
    <cellStyle name="_ф IIкв.07 EBITDA ЛГОК 27.07.07_СМЕТА_УР 2" xfId="6834"/>
    <cellStyle name="_ф._4 за октябрь к отправке" xfId="6835"/>
    <cellStyle name="_ф._4 за октябрь к отправке_СМЕТА_УР" xfId="6836"/>
    <cellStyle name="_ф._4 за октябрь к отправке_СМЕТА_УР 2" xfId="6837"/>
    <cellStyle name="_ф01.07 EBITDA ОАО ЛГОК 02.03.07" xfId="6838"/>
    <cellStyle name="_ф01.07 EBITDA ОАО ЛГОК 02.03.07_СМЕТА_УР" xfId="6839"/>
    <cellStyle name="_ф01.07 EBITDA ОАО ЛГОК 02.03.07_СМЕТА_УР 2" xfId="6840"/>
    <cellStyle name="_ф01.07 EBITDA ОАО ЛГОК 05.03.07" xfId="6841"/>
    <cellStyle name="_ф01.07 EBITDA ОАО ЛГОК 05.03.07_СМЕТА_УР" xfId="6842"/>
    <cellStyle name="_ф01.07 EBITDA ОАО ЛГОК 05.03.07_СМЕТА_УР 2" xfId="6843"/>
    <cellStyle name="_ф01.07 EBITDA ОАО ЛГОК с изм. 30.03.07" xfId="6844"/>
    <cellStyle name="_ф01.07 EBITDA ОАО ЛГОК с изм. 30.03.07_СМЕТА_УР" xfId="6845"/>
    <cellStyle name="_ф01.07 EBITDA ОАО ЛГОК с изм. 30.03.07_СМЕТА_УР 2" xfId="6846"/>
    <cellStyle name="_ф01.07 EBITDA ОАО УС 05.03.07" xfId="6847"/>
    <cellStyle name="_ф01.07 EBITDA ОАО УС 05.03.07(26,2)" xfId="6848"/>
    <cellStyle name="_ф01.07 EBITDA ОАО УС 05.03.07(26,2)_СМЕТА_УР" xfId="6849"/>
    <cellStyle name="_ф01.07 EBITDA ОАО УС 05.03.07(26,2)_СМЕТА_УР 2" xfId="6850"/>
    <cellStyle name="_ф01.07 EBITDA ОАО УС 05.03.07_СМЕТА_УР" xfId="6851"/>
    <cellStyle name="_ф01.07 EBITDA ОАО УС 05.03.07_СМЕТА_УР 2" xfId="6852"/>
    <cellStyle name="_ф01.07 EBITDA ОЭМК 02.03.07" xfId="6853"/>
    <cellStyle name="_ф01.07 EBITDA ОЭМК 02.03.07_СМЕТА_УР" xfId="6854"/>
    <cellStyle name="_ф01.07 EBITDA ОЭМК 02.03.07_СМЕТА_УР 2" xfId="6855"/>
    <cellStyle name="_ф02.07 EBITDA ОАО ЛГОК 28.03.07" xfId="6856"/>
    <cellStyle name="_ф02.07 EBITDA ОАО ЛГОК 28.03.07_СМЕТА_УР" xfId="6857"/>
    <cellStyle name="_ф02.07 EBITDA ОАО ЛГОК 28.03.07_СМЕТА_УР 2" xfId="6858"/>
    <cellStyle name="_ф02.07 EBITDA ОАО УС 28.03.07" xfId="6859"/>
    <cellStyle name="_ф02.07 EBITDA ОАО УС 28.03.07_СМЕТА_УР" xfId="6860"/>
    <cellStyle name="_ф02.07 EBITDA ОАО УС 28.03.07_СМЕТА_УР 2" xfId="6861"/>
    <cellStyle name="_ф02.07 EBITDA ОЭМК 28.03.07" xfId="6862"/>
    <cellStyle name="_ф02.07 EBITDA ОЭМК 28.03.07_СМЕТА_УР" xfId="6863"/>
    <cellStyle name="_ф02.07 EBITDA ОЭМК 28.03.07_СМЕТА_УР 2" xfId="6864"/>
    <cellStyle name="_Ф1 движение ДС  на 31.09.06" xfId="6865"/>
    <cellStyle name="_Ф1 движение ДС  на 31.09.06_СМЕТА_УР" xfId="6866"/>
    <cellStyle name="_Ф1 движение ДС  на 31.09.06_СМЕТА_УР 2" xfId="6867"/>
    <cellStyle name="_ф1кв.07 EBITDA ЛГОК 28.04.07" xfId="6868"/>
    <cellStyle name="_ф1кв.07 EBITDA ЛГОК 28.04.07_СМЕТА_УР" xfId="6869"/>
    <cellStyle name="_ф1кв.07 EBITDA ЛГОК 28.04.07_СМЕТА_УР 2" xfId="6870"/>
    <cellStyle name="_Ф-22 " xfId="6871"/>
    <cellStyle name="_Ф-22 _СМЕТА_УР" xfId="6872"/>
    <cellStyle name="_Ф-22 _СМЕТА_УР 2" xfId="6873"/>
    <cellStyle name="_Ф24 2007" xfId="6874"/>
    <cellStyle name="_Ф24 2007_СМЕТА_УР" xfId="6875"/>
    <cellStyle name="_Ф24 2007_СМЕТА_УР 2" xfId="6876"/>
    <cellStyle name="_ф7а" xfId="6877"/>
    <cellStyle name="_ф7а_СМЕТА_УР" xfId="6878"/>
    <cellStyle name="_ф7а_СМЕТА_УР 2" xfId="6879"/>
    <cellStyle name="_фIкв EBITDA ОАО УС 28.04.07" xfId="6880"/>
    <cellStyle name="_фIкв EBITDA ОАО УС 28.04.07_СМЕТА_УР" xfId="6881"/>
    <cellStyle name="_фIкв EBITDA ОАО УС 28.04.07_СМЕТА_УР 2" xfId="6882"/>
    <cellStyle name="_фIкв EBITDA ОЭМК 28.04.07" xfId="6883"/>
    <cellStyle name="_фIкв EBITDA ОЭМК 28.04.07_СМЕТА_УР" xfId="6884"/>
    <cellStyle name="_фIкв EBITDA ОЭМК 28.04.07_СМЕТА_УР 2" xfId="6885"/>
    <cellStyle name="_ФАКТ_Ф24_2006" xfId="6886"/>
    <cellStyle name="_ФАКТ_Ф24_2006 (1)" xfId="6887"/>
    <cellStyle name="_ФАКТ_Ф24_2006 (1)_СМЕТА_УР" xfId="6888"/>
    <cellStyle name="_ФАКТ_Ф24_2006 (1)_СМЕТА_УР 2" xfId="6889"/>
    <cellStyle name="_ФАКТ_Ф24_2006_СМЕТА_УР" xfId="6890"/>
    <cellStyle name="_ФАКТ_Ф24_2006_СМЕТА_УР 2" xfId="6891"/>
    <cellStyle name="_Факт-прогноз январь" xfId="6892"/>
    <cellStyle name="_Факт-прогноз январь_СМЕТА_УР" xfId="6893"/>
    <cellStyle name="_Факт-прогноз январь_СМЕТА_УР 2" xfId="6894"/>
    <cellStyle name="_Факт-прогноз январь1" xfId="6895"/>
    <cellStyle name="_Факт-прогноз январь1_СМЕТА_УР" xfId="6896"/>
    <cellStyle name="_Факт-прогноз январь1_СМЕТА_УР 2" xfId="6897"/>
    <cellStyle name="_ФЗП 2003 свод" xfId="6898"/>
    <cellStyle name="_ФЗП 2003 свод 2" xfId="6899"/>
    <cellStyle name="_ФЗП 2003 свод 3" xfId="6900"/>
    <cellStyle name="_ФЗП 2003 свод_НМЗ Альбом форм бюджета 2008 г- 01,11,07" xfId="6901"/>
    <cellStyle name="_ФЗП 2003 свод_НМЗ Альбом форм бюджета 2008 г- 01,11,07 2" xfId="6902"/>
    <cellStyle name="_ФЗП 2003 свод_НМЗ Альбом форм бюджета 2008 г- 01,11,07 3" xfId="6903"/>
    <cellStyle name="_ФЗП 2003 свод_НМЗ Альбом форм бюджета 2008 г- 08,11,07" xfId="6904"/>
    <cellStyle name="_ФЗП 2003 свод_НМЗ Альбом форм бюджета 2008 г- 08,11,07 2" xfId="6905"/>
    <cellStyle name="_ФЗП 2003 свод_НМЗ Альбом форм бюджета 2008 г- 08,11,07 3" xfId="6906"/>
    <cellStyle name="_ФЗП 2003 свод_ПРОГНОЗНЫЙ БАЛАНС (форма)" xfId="6907"/>
    <cellStyle name="_ФЗП 2003 свод_ПРОГНОЗНЫЙ БАЛАНС (форма) 2" xfId="6908"/>
    <cellStyle name="_ФЗП 2003 свод_ПРОГНОЗНЫЙ БАЛАНС (форма) 3" xfId="6909"/>
    <cellStyle name="_ФЗП 2003 свод_ПРОГНОЗНЫЙ БАЛАНС (форма)_СМЕТА_УР" xfId="6910"/>
    <cellStyle name="_ФЗП 2003 свод_ПРОГНОЗНЫЙ БАЛАНС (форма)_СМЕТА_УР 2" xfId="6911"/>
    <cellStyle name="_ФЗП 2003 свод_СМЕТА_УР" xfId="6912"/>
    <cellStyle name="_ФЗП 2003 свод_СМЕТА_УР 2" xfId="6913"/>
    <cellStyle name="_ФЗП на 2003г ООО СТУ 3,01,2003г." xfId="6914"/>
    <cellStyle name="_ФЗП на 2003г ООО СТУ 3,01,2003г._СМЕТА_УР" xfId="6915"/>
    <cellStyle name="_ФЗП на 2003г ООО СТУ 3,01,2003г._СМЕТА_УР 2" xfId="6916"/>
    <cellStyle name="_ФЗП на 2003г ООО СТУ 3,01,2003г.м.д.обновлен.вариант" xfId="6917"/>
    <cellStyle name="_ФЗП на 2003г ООО СТУ 3,01,2003г.м.д.обновлен.вариант_СМЕТА_УР" xfId="6918"/>
    <cellStyle name="_ФЗП на 2003г ООО СТУ 3,01,2003г.м.д.обновлен.вариант_СМЕТА_УР 2" xfId="6919"/>
    <cellStyle name="_ФЗП_2007 (проект)" xfId="6920"/>
    <cellStyle name="_ФЗП_2007 (проект) 2" xfId="6921"/>
    <cellStyle name="_ФЗП_2007 (проект) 3" xfId="6922"/>
    <cellStyle name="_Фин  план июль" xfId="6923"/>
    <cellStyle name="_Фин  план июль " xfId="6924"/>
    <cellStyle name="_Фин  план июль _СМЕТА_УР" xfId="6925"/>
    <cellStyle name="_Фин  план июль _СМЕТА_УР 2" xfId="6926"/>
    <cellStyle name="_Фин  план июль_СМЕТА_УР" xfId="6927"/>
    <cellStyle name="_Фин  план июль_СМЕТА_УР 2" xfId="6928"/>
    <cellStyle name="_Фин план - прямой" xfId="6929"/>
    <cellStyle name="_Фин план - прямой_СМЕТА_УР" xfId="6930"/>
    <cellStyle name="_Фин план - прямой_СМЕТА_УР 2" xfId="6931"/>
    <cellStyle name="_Фин.часть 11.12.06" xfId="6932"/>
    <cellStyle name="_Фин.часть 11.12.06_СМЕТА_УР" xfId="6933"/>
    <cellStyle name="_Фин.часть 11.12.06_СМЕТА_УР 2" xfId="6934"/>
    <cellStyle name="_фин.часть-материалы к бюджету (план 4 квартал) 02.10.06" xfId="6935"/>
    <cellStyle name="_фин.часть-материалы к бюджету (план 4 квартал) 02.10.06_СМЕТА_УР" xfId="6936"/>
    <cellStyle name="_фин.часть-материалы к бюджету (план 4 квартал) 02.10.06_СМЕТА_УР 2" xfId="6937"/>
    <cellStyle name="_фин.часть-материалы к бюджету (план 4 квартал) 03.10.06" xfId="6938"/>
    <cellStyle name="_фин.часть-материалы к бюджету (план 4 квартал) 03.10.06_СМЕТА_УР" xfId="6939"/>
    <cellStyle name="_фин.часть-материалы к бюджету (план 4 квартал) 03.10.06_СМЕТА_УР 2" xfId="6940"/>
    <cellStyle name="_Финансирование КВ 2006  от Русснефти" xfId="6941"/>
    <cellStyle name="_Финансирование КВ 2006  от Русснефти 2" xfId="6942"/>
    <cellStyle name="_Финансирование КВ 2006  от Русснефти 3" xfId="6943"/>
    <cellStyle name="_Финансирование Комаров 2007" xfId="6944"/>
    <cellStyle name="_Финансирование Комаров 2007 2" xfId="6945"/>
    <cellStyle name="_Финансирование Комаров 2007 3" xfId="6946"/>
    <cellStyle name="_Финансирование Комаров 2007_СМЕТА_УР" xfId="6947"/>
    <cellStyle name="_Финансирование Комаров 2007_СМЕТА_УР 2" xfId="6948"/>
    <cellStyle name="_Финансирование. Комаров" xfId="6949"/>
    <cellStyle name="_Финансирование. Комаров 2" xfId="6950"/>
    <cellStyle name="_Финансирование. Комаров 3" xfId="6951"/>
    <cellStyle name="_Финансирование. Комаров_СМЕТА_УР" xfId="6952"/>
    <cellStyle name="_Финансирование. Комаров_СМЕТА_УР 2" xfId="6953"/>
    <cellStyle name="_Финансовый план апрель ТНО_Альянс" xfId="6954"/>
    <cellStyle name="_Финплан_короткий" xfId="6955"/>
    <cellStyle name="_Финплан_короткий 2" xfId="6956"/>
    <cellStyle name="_Финплан_короткий 3" xfId="6957"/>
    <cellStyle name="_Финплан_короткий_СМЕТА_УР" xfId="6958"/>
    <cellStyle name="_Финплан_короткий_СМЕТА_УР 2" xfId="6959"/>
    <cellStyle name="_ФИО для БП 2006" xfId="6960"/>
    <cellStyle name="_ФИО для БП 2006 2" xfId="6961"/>
    <cellStyle name="_ФИО для БП 2006 3" xfId="6962"/>
    <cellStyle name="_Фор15,16,17 за06г-отчетскорр" xfId="6963"/>
    <cellStyle name="_Фор15,16,17 за06г-отчетскорр_СМЕТА_УР" xfId="6964"/>
    <cellStyle name="_Фор15,16,17 за06г-отчетскорр_СМЕТА_УР 2" xfId="6965"/>
    <cellStyle name="_ФОРМА" xfId="6966"/>
    <cellStyle name="_Форма  23 Расходы на соц программы СВОДНАЯ" xfId="6967"/>
    <cellStyle name="_Форма  23 Расходы на соц программы СВОДНАЯ_СМЕТА_УР" xfId="6968"/>
    <cellStyle name="_Форма  23 Расходы на соц программы СВОДНАЯ_СМЕТА_УР 2" xfId="6969"/>
    <cellStyle name="_Форма - добыча нефти и газа  2003г" xfId="6970"/>
    <cellStyle name="_Форма - добыча нефти и газа  2003г_СМЕТА_УР" xfId="6971"/>
    <cellStyle name="_Форма - добыча нефти и газа  2003г_СМЕТА_УР 2" xfId="6972"/>
    <cellStyle name="_Форма _10 (1)" xfId="6973"/>
    <cellStyle name="_Форма _10 (1)_СМЕТА_УР" xfId="6974"/>
    <cellStyle name="_Форма _10 (1)_СМЕТА_УР 2" xfId="6975"/>
    <cellStyle name="_ФОРМА _19" xfId="6976"/>
    <cellStyle name="_Форма _19 2007" xfId="6977"/>
    <cellStyle name="_Форма _19 2007_СМЕТА_УР" xfId="6978"/>
    <cellStyle name="_Форма _19 2007_СМЕТА_УР 2" xfId="6979"/>
    <cellStyle name="_ФОРМА _19 ФАКТ IV 2006" xfId="6980"/>
    <cellStyle name="_ФОРМА _19 ФАКТ IV 2006_СМЕТА_УР" xfId="6981"/>
    <cellStyle name="_ФОРМА _19 ФАКТ IV 2006_СМЕТА_УР 2" xfId="6982"/>
    <cellStyle name="_ФОРМА _19_СМЕТА_УР" xfId="6983"/>
    <cellStyle name="_ФОРМА _19_СМЕТА_УР 2" xfId="6984"/>
    <cellStyle name="_Форма _24 2007" xfId="6985"/>
    <cellStyle name="_Форма _24 2007 от 18.12.06" xfId="6986"/>
    <cellStyle name="_Форма _24 2007 от 18.12.06_СМЕТА_УР" xfId="6987"/>
    <cellStyle name="_Форма _24 2007 от 18.12.06_СМЕТА_УР 2" xfId="6988"/>
    <cellStyle name="_Форма _24 2007_СМЕТА_УР" xfId="6989"/>
    <cellStyle name="_Форма _24 2007_СМЕТА_УР 2" xfId="6990"/>
    <cellStyle name="_ФОРМА _24 ФАКТ IV 2006" xfId="6991"/>
    <cellStyle name="_ФОРМА _24 ФАКТ IV 2006 (1)" xfId="6992"/>
    <cellStyle name="_ФОРМА _24 ФАКТ IV 2006 (1)_СМЕТА_УР" xfId="6993"/>
    <cellStyle name="_ФОРМА _24 ФАКТ IV 2006 (1)_СМЕТА_УР 2" xfId="6994"/>
    <cellStyle name="_ФОРМА _24 ФАКТ IV 2006_СМЕТА_УР" xfId="6995"/>
    <cellStyle name="_ФОРМА _24 ФАКТ IV 2006_СМЕТА_УР 2" xfId="6996"/>
    <cellStyle name="_Форма 10" xfId="6997"/>
    <cellStyle name="_Форма 10 (4 квартал)" xfId="6998"/>
    <cellStyle name="_Форма 10 (4 квартал)_СМЕТА_УР" xfId="6999"/>
    <cellStyle name="_Форма 10 (4 квартал)_СМЕТА_УР 2" xfId="7000"/>
    <cellStyle name="_Форма 10_1" xfId="7001"/>
    <cellStyle name="_Форма 10_1_СМЕТА_УР" xfId="7002"/>
    <cellStyle name="_Форма 10_1_СМЕТА_УР 2" xfId="7003"/>
    <cellStyle name="_Форма 10_СМЕТА_УР" xfId="7004"/>
    <cellStyle name="_Форма 10_СМЕТА_УР 2" xfId="7005"/>
    <cellStyle name="_Форма 11" xfId="7006"/>
    <cellStyle name="_Форма 11_СМЕТА_УР" xfId="7007"/>
    <cellStyle name="_Форма 11_СМЕТА_УР 2" xfId="7008"/>
    <cellStyle name="_Форма 15,16,17" xfId="7009"/>
    <cellStyle name="_Форма 15,16,17_СМЕТА_УР" xfId="7010"/>
    <cellStyle name="_Форма 15,16,17_СМЕТА_УР 2" xfId="7011"/>
    <cellStyle name="_Форма 18 (октябрь)" xfId="7012"/>
    <cellStyle name="_Форма 18 (октябрь)_СМЕТА_УР" xfId="7013"/>
    <cellStyle name="_Форма 18 (октябрь)_СМЕТА_УР 2" xfId="7014"/>
    <cellStyle name="_форма 18 20" xfId="7015"/>
    <cellStyle name="_форма 18 20_СМЕТА_УР" xfId="7016"/>
    <cellStyle name="_форма 18 20_СМЕТА_УР 2" xfId="7017"/>
    <cellStyle name="_Форма 19" xfId="7018"/>
    <cellStyle name="_Форма 19_СМЕТА_УР" xfId="7019"/>
    <cellStyle name="_Форма 19_СМЕТА_УР 2" xfId="7020"/>
    <cellStyle name="_Форма 20,21,19 (инвестиции и налоги) от  05.10.06г." xfId="7021"/>
    <cellStyle name="_Форма 20,21,19 (инвестиции и налоги) от  05.10.06г._СМЕТА_УР" xfId="7022"/>
    <cellStyle name="_Форма 20,21,19 (инвестиции и налоги) от  05.10.06г._СМЕТА_УР 2" xfId="7023"/>
    <cellStyle name="_форма 21 18К1 для доч пп Пермнефть" xfId="7024"/>
    <cellStyle name="_форма 21 18К1 для доч пп Пермнефть_СМЕТА_УР" xfId="7025"/>
    <cellStyle name="_форма 21 18К1 для доч пп Пермнефть_СМЕТА_УР 2" xfId="7026"/>
    <cellStyle name="_Форма 22 (Мартен НОВЫЙ)" xfId="7027"/>
    <cellStyle name="_Форма 22 (Мартен НОВЫЙ)_СМЕТА_УР" xfId="7028"/>
    <cellStyle name="_Форма 22 (Мартен НОВЫЙ)_СМЕТА_УР 2" xfId="7029"/>
    <cellStyle name="_Форма 22(ЛПЦ-1) окт" xfId="7030"/>
    <cellStyle name="_Форма 22(ЛПЦ-1) окт_СМЕТА_УР" xfId="7031"/>
    <cellStyle name="_Форма 22(ЛПЦ-1) окт_СМЕТА_УР 2" xfId="7032"/>
    <cellStyle name="_Форма 22(ЛПЦ-2) окт" xfId="7033"/>
    <cellStyle name="_Форма 22(ЛПЦ-2) окт_СМЕТА_УР" xfId="7034"/>
    <cellStyle name="_Форма 22(ЛПЦ-2) окт_СМЕТА_УР 2" xfId="7035"/>
    <cellStyle name="_Форма 22(СПЦ) окт" xfId="7036"/>
    <cellStyle name="_Форма 22(СПЦ) окт_СМЕТА_УР" xfId="7037"/>
    <cellStyle name="_Форма 22(СПЦ) окт_СМЕТА_УР 2" xfId="7038"/>
    <cellStyle name="_Форма 22(чугун) окт" xfId="7039"/>
    <cellStyle name="_Форма 22(чугун) окт_СМЕТА_УР" xfId="7040"/>
    <cellStyle name="_Форма 22(чугун) окт_СМЕТА_УР 2" xfId="7041"/>
    <cellStyle name="_Форма 22(ЭСПЦ НОВЫЙ)" xfId="7042"/>
    <cellStyle name="_Форма 22(ЭСПЦ НОВЫЙ)_СМЕТА_УР" xfId="7043"/>
    <cellStyle name="_Форма 22(ЭСПЦ НОВЫЙ)_СМЕТА_УР 2" xfId="7044"/>
    <cellStyle name="_Форма 24" xfId="7045"/>
    <cellStyle name="_форма 24 год" xfId="7046"/>
    <cellStyle name="_форма 24 год_СМЕТА_УР" xfId="7047"/>
    <cellStyle name="_форма 24 год_СМЕТА_УР 2" xfId="7048"/>
    <cellStyle name="_Форма 24_СМЕТА_УР" xfId="7049"/>
    <cellStyle name="_Форма 24_СМЕТА_УР 2" xfId="7050"/>
    <cellStyle name="_Форма 25 - наипоследнейшая" xfId="7051"/>
    <cellStyle name="_Форма 25 - наипоследнейшая_СМЕТА_УР" xfId="7052"/>
    <cellStyle name="_Форма 25 - наипоследнейшая_СМЕТА_УР 2" xfId="7053"/>
    <cellStyle name="_Форма 28" xfId="7054"/>
    <cellStyle name="_Форма 28_СМЕТА_УР" xfId="7055"/>
    <cellStyle name="_Форма 28_СМЕТА_УР 2" xfId="7056"/>
    <cellStyle name="_Форма 29" xfId="7057"/>
    <cellStyle name="_Форма 29_СМЕТА_УР" xfId="7058"/>
    <cellStyle name="_Форма 29_СМЕТА_УР 2" xfId="7059"/>
    <cellStyle name="_Форма 3" xfId="7060"/>
    <cellStyle name="_Форма 3_СМЕТА_УР" xfId="7061"/>
    <cellStyle name="_Форма 3_СМЕТА_УР 2" xfId="7062"/>
    <cellStyle name="_Форма 4,6" xfId="7063"/>
    <cellStyle name="_Форма 4,6_СМЕТА_УР" xfId="7064"/>
    <cellStyle name="_Форма 4,6_СМЕТА_УР 2" xfId="7065"/>
    <cellStyle name="_Форма 7" xfId="7066"/>
    <cellStyle name="_Форма 7_СМЕТА_УР" xfId="7067"/>
    <cellStyle name="_Форма 7_СМЕТА_УР 2" xfId="7068"/>
    <cellStyle name="_Форма 8 " xfId="7069"/>
    <cellStyle name="_Форма 8 (январь 07)" xfId="7070"/>
    <cellStyle name="_Форма 8 (январь 07)_СМЕТА_УР" xfId="7071"/>
    <cellStyle name="_Форма 8 (январь 07)_СМЕТА_УР 2" xfId="7072"/>
    <cellStyle name="_Форма 8 _СМЕТА_УР" xfId="7073"/>
    <cellStyle name="_Форма 8 _СМЕТА_УР 2" xfId="7074"/>
    <cellStyle name="_Форма 8,9,11,12,13,14,15,16,17" xfId="7075"/>
    <cellStyle name="_Форма 8,9,11,12,13,14,15,16,17_СМЕТА_УР" xfId="7076"/>
    <cellStyle name="_Форма 8,9,11,12,13,14,15,16,17_СМЕТА_УР 2" xfId="7077"/>
    <cellStyle name="_Форма 9 2006 г.(скоррект.план-факт)" xfId="7078"/>
    <cellStyle name="_Форма 9 2006 г.(скоррект.план-факт)_СМЕТА_УР" xfId="7079"/>
    <cellStyle name="_Форма 9 2006 г.(скоррект.план-факт)_СМЕТА_УР 2" xfId="7080"/>
    <cellStyle name="_Форма № 10 Рент-ть отгрузки 07" xfId="7081"/>
    <cellStyle name="_Форма № 10 Рент-ть отгрузки 07_СМЕТА_УР" xfId="7082"/>
    <cellStyle name="_Форма № 10 Рент-ть отгрузки 07_СМЕТА_УР 2" xfId="7083"/>
    <cellStyle name="_Форма № 24" xfId="7084"/>
    <cellStyle name="_Форма № 24_СМЕТА_УР" xfId="7085"/>
    <cellStyle name="_Форма № 24_СМЕТА_УР 2" xfId="7086"/>
    <cellStyle name="_форма № 8" xfId="7087"/>
    <cellStyle name="_форма № 8_СМЕТА_УР" xfId="7088"/>
    <cellStyle name="_форма № 8_СМЕТА_УР 2" xfId="7089"/>
    <cellStyle name="_Форма №10 рент-ть" xfId="7090"/>
    <cellStyle name="_ФОРМА №10 Рент-ть отгрузки" xfId="7091"/>
    <cellStyle name="_ФОРМА №10 Рент-ть отгрузки_СМЕТА_УР" xfId="7092"/>
    <cellStyle name="_ФОРМА №10 Рент-ть отгрузки_СМЕТА_УР 2" xfId="7093"/>
    <cellStyle name="_Форма №10 рент-ть_СМЕТА_УР" xfId="7094"/>
    <cellStyle name="_Форма №10 рент-ть_СМЕТА_УР 2" xfId="7095"/>
    <cellStyle name="_Форма №13" xfId="7096"/>
    <cellStyle name="_Форма №13_СМЕТА_УР" xfId="7097"/>
    <cellStyle name="_Форма №13_СМЕТА_УР 2" xfId="7098"/>
    <cellStyle name="_Форма №14" xfId="7099"/>
    <cellStyle name="_Форма №14_СМЕТА_УР" xfId="7100"/>
    <cellStyle name="_Форма №14_СМЕТА_УР 2" xfId="7101"/>
    <cellStyle name="_Форма №15-18" xfId="7102"/>
    <cellStyle name="_Форма №15-18_СМЕТА_УР" xfId="7103"/>
    <cellStyle name="_Форма №15-18_СМЕТА_УР 2" xfId="7104"/>
    <cellStyle name="_Форма №18" xfId="7105"/>
    <cellStyle name="_Форма №18_СМЕТА_УР" xfId="7106"/>
    <cellStyle name="_Форма №18_СМЕТА_УР 2" xfId="7107"/>
    <cellStyle name="_Форма №19 2007" xfId="7108"/>
    <cellStyle name="_Форма №19 2007_СМЕТА_УР" xfId="7109"/>
    <cellStyle name="_Форма №19 2007_СМЕТА_УР 2" xfId="7110"/>
    <cellStyle name="_Форма №2,3,4,5" xfId="7111"/>
    <cellStyle name="_Форма №2,3,4,5_СМЕТА_УР" xfId="7112"/>
    <cellStyle name="_Форма №2,3,4,5_СМЕТА_УР 2" xfId="7113"/>
    <cellStyle name="_Форма №22-23" xfId="7114"/>
    <cellStyle name="_Форма №22-23_СМЕТА_УР" xfId="7115"/>
    <cellStyle name="_Форма №22-23_СМЕТА_УР 2" xfId="7116"/>
    <cellStyle name="_Форма №23" xfId="7117"/>
    <cellStyle name="_Форма №23 09.04.07" xfId="7118"/>
    <cellStyle name="_Форма №23 09.04.07_СМЕТА_УР" xfId="7119"/>
    <cellStyle name="_Форма №23 09.04.07_СМЕТА_УР 2" xfId="7120"/>
    <cellStyle name="_Форма №23_1" xfId="7121"/>
    <cellStyle name="_Форма №23_1_СМЕТА_УР" xfId="7122"/>
    <cellStyle name="_Форма №23_1_СМЕТА_УР 2" xfId="7123"/>
    <cellStyle name="_Форма №23_СМЕТА_УР" xfId="7124"/>
    <cellStyle name="_Форма №23_СМЕТА_УР 2" xfId="7125"/>
    <cellStyle name="_форма №24 от 07.12.2006г" xfId="7126"/>
    <cellStyle name="_форма №24 от 07.12.2006г_СМЕТА_УР" xfId="7127"/>
    <cellStyle name="_форма №24 от 07.12.2006г_СМЕТА_УР 2" xfId="7128"/>
    <cellStyle name="_форма №24 от 11.12.2006г" xfId="7129"/>
    <cellStyle name="_форма №24 от 11.12.2006г_СМЕТА_УР" xfId="7130"/>
    <cellStyle name="_форма №24 от 11.12.2006г_СМЕТА_УР 2" xfId="7131"/>
    <cellStyle name="_форма №24 от 15.12.2006г" xfId="7132"/>
    <cellStyle name="_форма №24 от 15.12.2006г_СМЕТА_УР" xfId="7133"/>
    <cellStyle name="_форма №24 от 15.12.2006г_СМЕТА_УР 2" xfId="7134"/>
    <cellStyle name="_форма №6" xfId="7135"/>
    <cellStyle name="_ФОРМА №6  (по старой методике)" xfId="7136"/>
    <cellStyle name="_ФОРМА №6  (по старой методике)_СМЕТА_УР" xfId="7137"/>
    <cellStyle name="_ФОРМА №6  (по старой методике)_СМЕТА_УР 2" xfId="7138"/>
    <cellStyle name="_форма №6_СМЕТА_УР" xfId="7139"/>
    <cellStyle name="_форма №6_СМЕТА_УР 2" xfId="7140"/>
    <cellStyle name="_Форма №6-10,12" xfId="7141"/>
    <cellStyle name="_Форма №6-10,12_СМЕТА_УР" xfId="7142"/>
    <cellStyle name="_Форма №6-10,12_СМЕТА_УР 2" xfId="7143"/>
    <cellStyle name="_Форма №7" xfId="7144"/>
    <cellStyle name="_Форма №7  АНАЛИЗ СЫРЬЯ от 15 11 06" xfId="7145"/>
    <cellStyle name="_Форма №7  АНАЛИЗ СЫРЬЯ от 15 11 06_СМЕТА_УР" xfId="7146"/>
    <cellStyle name="_Форма №7  АНАЛИЗ СЫРЬЯ от 15 11 06_СМЕТА_УР 2" xfId="7147"/>
    <cellStyle name="_Форма №7_СМЕТА_УР" xfId="7148"/>
    <cellStyle name="_Форма №7_СМЕТА_УР 2" xfId="7149"/>
    <cellStyle name="_ФОРМА №8,9,12 ПП и другие" xfId="7150"/>
    <cellStyle name="_ФОРМА №8,9,12 ПП и другие_СМЕТА_УР" xfId="7151"/>
    <cellStyle name="_ФОРМА №8,9,12 ПП и другие_СМЕТА_УР 2" xfId="7152"/>
    <cellStyle name="_Форма баланс 28.08.06" xfId="7153"/>
    <cellStyle name="_Форма баланс 28.08.06_СМЕТА_УР" xfId="7154"/>
    <cellStyle name="_Форма баланс 28.08.06_СМЕТА_УР 2" xfId="7155"/>
    <cellStyle name="_Форма баланс 28.08.06-ОЭМК" xfId="7156"/>
    <cellStyle name="_Форма баланс 28.08.06-ОЭМК_СМЕТА_УР" xfId="7157"/>
    <cellStyle name="_Форма баланс 28.08.06-ОЭМК_СМЕТА_УР 2" xfId="7158"/>
    <cellStyle name="_Форма баланс 29.08.06 для УС" xfId="7159"/>
    <cellStyle name="_Форма баланс 29.08.06 для УС_СМЕТА_УР" xfId="7160"/>
    <cellStyle name="_Форма баланс 29.08.06 для УС_СМЕТА_УР 2" xfId="7161"/>
    <cellStyle name="_Форма бюджета Нишкевич Ю.А." xfId="7162"/>
    <cellStyle name="_Форма бюджета Нишкевич Ю.А._СМЕТА_УР" xfId="7163"/>
    <cellStyle name="_Форма бюджета Нишкевич Ю.А._СМЕТА_УР 2" xfId="7164"/>
    <cellStyle name="_Форма ДиЗ 2003 КпоУИК (5.12)" xfId="7165"/>
    <cellStyle name="_Форма ДиЗ 2003 КпоУИК (5.12)_СМЕТА_УР" xfId="7166"/>
    <cellStyle name="_Форма ДиЗ 2003 КпоУИК (5.12)_СМЕТА_УР 2" xfId="7167"/>
    <cellStyle name="_Форма ДиЗ БП 2003" xfId="7168"/>
    <cellStyle name="_Форма ДиЗ БП 2003_СМЕТА_УР" xfId="7169"/>
    <cellStyle name="_Форма ДиЗ БП 2003_СМЕТА_УР 2" xfId="7170"/>
    <cellStyle name="_Форма ДиК" xfId="7171"/>
    <cellStyle name="_Форма ДиК 2" xfId="7172"/>
    <cellStyle name="_Форма ДиК 3" xfId="7173"/>
    <cellStyle name="_Форма для безопасности_3" xfId="7174"/>
    <cellStyle name="_Форма для безопасности_3 2" xfId="7175"/>
    <cellStyle name="_Форма для безопасности_3 3" xfId="7176"/>
    <cellStyle name="_Форма для безопасности_3_НМЗ Альбом форм бюджета 2008 г- 01,11,07" xfId="7177"/>
    <cellStyle name="_Форма для безопасности_3_НМЗ Альбом форм бюджета 2008 г- 01,11,07 2" xfId="7178"/>
    <cellStyle name="_Форма для безопасности_3_НМЗ Альбом форм бюджета 2008 г- 01,11,07 3" xfId="7179"/>
    <cellStyle name="_Форма для безопасности_3_НМЗ Альбом форм бюджета 2008 г- 08,11,07" xfId="7180"/>
    <cellStyle name="_Форма для безопасности_3_НМЗ Альбом форм бюджета 2008 г- 08,11,07 2" xfId="7181"/>
    <cellStyle name="_Форма для безопасности_3_НМЗ Альбом форм бюджета 2008 г- 08,11,07 3" xfId="7182"/>
    <cellStyle name="_Форма для безопасности_3_ПРОГНОЗНЫЙ БАЛАНС (форма)" xfId="7183"/>
    <cellStyle name="_Форма для безопасности_3_ПРОГНОЗНЫЙ БАЛАНС (форма) 2" xfId="7184"/>
    <cellStyle name="_Форма для безопасности_3_ПРОГНОЗНЫЙ БАЛАНС (форма) 3" xfId="7185"/>
    <cellStyle name="_Форма для безопасности_3_ПРОГНОЗНЫЙ БАЛАНС (форма)_СМЕТА_УР" xfId="7186"/>
    <cellStyle name="_Форма для безопасности_3_ПРОГНОЗНЫЙ БАЛАНС (форма)_СМЕТА_УР 2" xfId="7187"/>
    <cellStyle name="_Форма для безопасности_3_СМЕТА_УР" xfId="7188"/>
    <cellStyle name="_Форма для безопасности_3_СМЕТА_УР 2" xfId="7189"/>
    <cellStyle name="_Форма для ЛГОК" xfId="7190"/>
    <cellStyle name="_Форма для ЛГОК new" xfId="7191"/>
    <cellStyle name="_Форма для ЛГОК new_СМЕТА_УР" xfId="7192"/>
    <cellStyle name="_Форма для ЛГОК new_СМЕТА_УР 2" xfId="7193"/>
    <cellStyle name="_Форма для ЛГОК_СМЕТА_УР" xfId="7194"/>
    <cellStyle name="_Форма для ЛГОК_СМЕТА_УР 2" xfId="7195"/>
    <cellStyle name="_Форма для МГОК" xfId="7196"/>
    <cellStyle name="_Форма для МГОК_СМЕТА_УР" xfId="7197"/>
    <cellStyle name="_Форма для МГОК_СМЕТА_УР 2" xfId="7198"/>
    <cellStyle name="_Форма для ОЭМК" xfId="7199"/>
    <cellStyle name="_Форма для ОЭМК (2)" xfId="7200"/>
    <cellStyle name="_Форма для ОЭМК (2)_СМЕТА_УР" xfId="7201"/>
    <cellStyle name="_Форма для ОЭМК (2)_СМЕТА_УР 2" xfId="7202"/>
    <cellStyle name="_Форма для ОЭМК_СМЕТА_УР" xfId="7203"/>
    <cellStyle name="_Форма для ОЭМК_СМЕТА_УР 2" xfId="7204"/>
    <cellStyle name="_Форма для УС" xfId="7205"/>
    <cellStyle name="_Форма для УС_СМЕТА_УР" xfId="7206"/>
    <cellStyle name="_Форма для УС_СМЕТА_УР 2" xfId="7207"/>
    <cellStyle name="_форма забора данных+++" xfId="7208"/>
    <cellStyle name="_форма забора данных+++_СМЕТА_УР" xfId="7209"/>
    <cellStyle name="_форма забора данных+++_СМЕТА_УР 2" xfId="7210"/>
    <cellStyle name="_Форма оборотного капитала к БП 2003" xfId="7211"/>
    <cellStyle name="_Форма оборотного капитала к БП 2003_СМЕТА_УР" xfId="7212"/>
    <cellStyle name="_Форма оборотного капитала к БП 2003_СМЕТА_УР 2" xfId="7213"/>
    <cellStyle name="_Форма Оплата труда" xfId="7214"/>
    <cellStyle name="_Форма социальной программы на 2004 год помесячная (приложение 1)" xfId="7215"/>
    <cellStyle name="_Форма социальной программы на 2004 год помесячная (приложение 1)_СМЕТА_УР" xfId="7216"/>
    <cellStyle name="_Форма социальной программы на 2004 год помесячная (приложение 1)_СМЕТА_УР 2" xfId="7217"/>
    <cellStyle name="_Форма фин.план. (прямой) 2003" xfId="7218"/>
    <cellStyle name="_Форма фин.план. (прямой) 2003_СМЕТА_УР" xfId="7219"/>
    <cellStyle name="_Форма фин.план. (прямой) 2003_СМЕТА_УР 2" xfId="7220"/>
    <cellStyle name="_Форма_01.16_UpstreamForm_05_FINPLAN_САнгл" xfId="7221"/>
    <cellStyle name="_Форма_01.16_UpstreamForm_05_FINPLAN_САнгл 2" xfId="7222"/>
    <cellStyle name="_Форма_01.16_UpstreamForm_05_FINPLAN_САнгл 3" xfId="7223"/>
    <cellStyle name="_Форма_01.16_UpstreamForm_05_SMETA_САнгл" xfId="7224"/>
    <cellStyle name="_Форма_01.16_UpstreamForm_05_SMETA_САнгл 2" xfId="7225"/>
    <cellStyle name="_Форма_01.16_UpstreamForm_05_SMETA_САнгл 3" xfId="7226"/>
    <cellStyle name="_Форма_01.16_UpstreamForm_13_TEP_САнгл" xfId="7227"/>
    <cellStyle name="_Форма_01.16_UpstreamForm_13_TEP_САнгл 2" xfId="7228"/>
    <cellStyle name="_Форма_01.16_UpstreamForm_13_TEP_САнгл 3" xfId="7229"/>
    <cellStyle name="_Форма_01.16_UpstreamForm_13_TEP_САнгл_Capex2009_Предприятие" xfId="7230"/>
    <cellStyle name="_Форма_01.16_UpstreamForm_13_TEP_САнгл_Capex2009_Предприятие 2" xfId="7231"/>
    <cellStyle name="_Форма_01.16_UpstreamForm_13_TEP_САнгл_Capex2009_Предприятие 3" xfId="7232"/>
    <cellStyle name="_Форма_01.16_UpstreamForm_13_TEP_САнгл_TextResource" xfId="7233"/>
    <cellStyle name="_Форма_01.16_UpstreamForm_13_TEP_САнгл_TextResource 2" xfId="7234"/>
    <cellStyle name="_Форма_01.16_UpstreamForm_13_TEP_САнгл_TextResource 3" xfId="7235"/>
    <cellStyle name="_Форма_01.16_UpstreamForm_13_TEP_САнгл_TextResource_СМЕТА_УР" xfId="7236"/>
    <cellStyle name="_Форма_01.16_UpstreamForm_13_TEP_САнгл_TextResource_СМЕТА_УР 2" xfId="7237"/>
    <cellStyle name="_Форма_01.16_UpstreamForm_13_TEP_САнгл_WorkingCapital_SinceGFO-6_Downstream Marketing_updated" xfId="7238"/>
    <cellStyle name="_Форма_01.16_UpstreamForm_13_TEP_САнгл_WorkingCapital_SinceGFO-6_Downstream Marketing_updated 2" xfId="7239"/>
    <cellStyle name="_Форма_01.16_UpstreamForm_13_TEP_САнгл_WorkingCapital_SinceGFO-6_Downstream Marketing_updated 3" xfId="7240"/>
    <cellStyle name="_Форма_01.16_UpstreamForm_13_TEP_САнгл_WorkingCapital_SinceGFO-6_Downstream Marketing_updated_СМЕТА_УР" xfId="7241"/>
    <cellStyle name="_Форма_01.16_UpstreamForm_13_TEP_САнгл_WorkingCapital_SinceGFO-6_Downstream Marketing_updated_СМЕТА_УР 2" xfId="7242"/>
    <cellStyle name="_Форма_01.16_UpstreamForm_13_TEP_САнгл_WorkingCapital_WorkbookWithKeys_16jul1042" xfId="7243"/>
    <cellStyle name="_Форма_01.16_UpstreamForm_13_TEP_САнгл_WorkingCapital_WorkbookWithKeys_16jul1042 2" xfId="7244"/>
    <cellStyle name="_Форма_01.16_UpstreamForm_13_TEP_САнгл_WorkingCapital_WorkbookWithKeys_16jul1042 3" xfId="7245"/>
    <cellStyle name="_Форма_01.16_UpstreamForm_13_TEP_САнгл_WorkingCapital_WorkbookWithKeys_16jul1042_СМЕТА_УР" xfId="7246"/>
    <cellStyle name="_Форма_01.16_UpstreamForm_13_TEP_САнгл_WorkingCapital_WorkbookWithKeys_16jul1042_СМЕТА_УР 2" xfId="7247"/>
    <cellStyle name="_Форма_01.16_UpstreamForm_13_TEP_САнгл_БИЗНЕС ПЛАН 08_НУ" xfId="7248"/>
    <cellStyle name="_Форма_01.16_UpstreamForm_13_TEP_САнгл_БИЗНЕС ПЛАН 08_НУ 2" xfId="7249"/>
    <cellStyle name="_Форма_01.16_UpstreamForm_13_TEP_САнгл_БИЗНЕС ПЛАН 08_НУ 3" xfId="7250"/>
    <cellStyle name="_Форма_01.16_UpstreamForm_13_TEP_САнгл_Мониторинг_добыча_СарНГ_ 07" xfId="7251"/>
    <cellStyle name="_Форма_01.16_UpstreamForm_13_TEP_САнгл_Мониторинг_добыча_СарНГ_ 07 2" xfId="7252"/>
    <cellStyle name="_Форма_01.16_UpstreamForm_13_TEP_САнгл_Мониторинг_добыча_СарНГ_ 07 3" xfId="7253"/>
    <cellStyle name="_Форма_01.16_UpstreamForm_13_TEP_САнгл_НМЗ Альбом форм бюджета 2008 г- 01,11,07" xfId="7254"/>
    <cellStyle name="_Форма_01.16_UpstreamForm_13_TEP_САнгл_НМЗ Альбом форм бюджета 2008 г- 01,11,07 2" xfId="7255"/>
    <cellStyle name="_Форма_01.16_UpstreamForm_13_TEP_САнгл_НМЗ Альбом форм бюджета 2008 г- 01,11,07 3" xfId="7256"/>
    <cellStyle name="_Форма_01.16_UpstreamForm_13_TEP_САнгл_НМЗ Альбом форм бюджета 2008 г- 08,11,07" xfId="7257"/>
    <cellStyle name="_Форма_01.16_UpstreamForm_13_TEP_САнгл_НМЗ Альбом форм бюджета 2008 г- 08,11,07 2" xfId="7258"/>
    <cellStyle name="_Форма_01.16_UpstreamForm_13_TEP_САнгл_НМЗ Альбом форм бюджета 2008 г- 08,11,07 3" xfId="7259"/>
    <cellStyle name="_Форма_01.16_UpstreamForm_13_TEP_САнгл_ПРОГНОЗНЫЙ БАЛАНС (форма)" xfId="7260"/>
    <cellStyle name="_Форма_01.16_UpstreamForm_13_TEP_САнгл_ПРОГНОЗНЫЙ БАЛАНС (форма) 2" xfId="7261"/>
    <cellStyle name="_Форма_01.16_UpstreamForm_13_TEP_САнгл_ПРОГНОЗНЫЙ БАЛАНС (форма) 3" xfId="7262"/>
    <cellStyle name="_Форма_01.16_UpstreamForm_13_TEP_САнгл_ПРОГНОЗНЫЙ БАЛАНС (форма)_СМЕТА_УР" xfId="7263"/>
    <cellStyle name="_Форма_01.16_UpstreamForm_13_TEP_САнгл_ПРОГНОЗНЫЙ БАЛАНС (форма)_СМЕТА_УР 2" xfId="7264"/>
    <cellStyle name="_Форма_01.16_UpstreamForm_13_TEP_САнгл_СМЕТА_УР" xfId="7265"/>
    <cellStyle name="_Форма_01.16_UpstreamForm_13_TEP_САнгл_СМЕТА_УР 2" xfId="7266"/>
    <cellStyle name="_Форма_01.16_UpstreamForm_13_TEP_САнгл_Формы для БП 2008 " xfId="7267"/>
    <cellStyle name="_Форма_01.16_UpstreamForm_13_TEP_САнгл_Формы для БП 2008  2" xfId="7268"/>
    <cellStyle name="_Форма_01.16_UpstreamForm_13_TEP_САнгл_Формы для БП 2008  3" xfId="7269"/>
    <cellStyle name="_Форма_24 2007" xfId="7270"/>
    <cellStyle name="_Форма_24 2007 (1)" xfId="7271"/>
    <cellStyle name="_Форма_24 2007 (1)_СМЕТА_УР" xfId="7272"/>
    <cellStyle name="_Форма_24 2007 (1)_СМЕТА_УР 2" xfId="7273"/>
    <cellStyle name="_Форма_24 2007_СМЕТА_УР" xfId="7274"/>
    <cellStyle name="_Форма_24 2007_СМЕТА_УР 2" xfId="7275"/>
    <cellStyle name="_ФОРМА_СМЕТА_УР" xfId="7276"/>
    <cellStyle name="_ФОРМА_СМЕТА_УР 2" xfId="7277"/>
    <cellStyle name="_Форма-13-январь-факт-без-услуг" xfId="7278"/>
    <cellStyle name="_Форма-13-январь-факт-без-услуг_СМЕТА_УР" xfId="7279"/>
    <cellStyle name="_Форма-13-январь-факт-без-услуг_СМЕТА_УР 2" xfId="7280"/>
    <cellStyle name="_форма18" xfId="7281"/>
    <cellStyle name="_форма18_СМЕТА_УР" xfId="7282"/>
    <cellStyle name="_форма18_СМЕТА_УР 2" xfId="7283"/>
    <cellStyle name="_Форма19-2006" xfId="7284"/>
    <cellStyle name="_Форма19-2006_СМЕТА_УР" xfId="7285"/>
    <cellStyle name="_Форма19-2006_СМЕТА_УР 2" xfId="7286"/>
    <cellStyle name="_Форма19-2007" xfId="7287"/>
    <cellStyle name="_Форма19-2007_СМЕТА_УР" xfId="7288"/>
    <cellStyle name="_Форма19-2007_СМЕТА_УР 2" xfId="7289"/>
    <cellStyle name="_Форма8(скоррект)" xfId="7290"/>
    <cellStyle name="_Форма8(скоррект)_СМЕТА_УР" xfId="7291"/>
    <cellStyle name="_Форма8(скоррект)_СМЕТА_УР 2" xfId="7292"/>
    <cellStyle name="_Форма9(скоррект)" xfId="7293"/>
    <cellStyle name="_Форма9(скоррект)_СМЕТА_УР" xfId="7294"/>
    <cellStyle name="_Форма9(скоррект)_СМЕТА_УР 2" xfId="7295"/>
    <cellStyle name="_Форма№22" xfId="7296"/>
    <cellStyle name="_Форма№22_СМЕТА_УР" xfId="7297"/>
    <cellStyle name="_Форма№22_СМЕТА_УР 2" xfId="7298"/>
    <cellStyle name="_Форма№24 2007" xfId="7299"/>
    <cellStyle name="_Форма№24 2007_СМЕТА_УР" xfId="7300"/>
    <cellStyle name="_Форма№24 2007_СМЕТА_УР 2" xfId="7301"/>
    <cellStyle name="_формат" xfId="7302"/>
    <cellStyle name="_формат 2" xfId="7303"/>
    <cellStyle name="_формат 3" xfId="7304"/>
    <cellStyle name="_Формат БП ОНАКО (21.10)1" xfId="7305"/>
    <cellStyle name="_Формат БП ОНАКО (21.10)1_СМЕТА_УР" xfId="7306"/>
    <cellStyle name="_Формат БП ОНАКО (21.10)1_СМЕТА_УР 2" xfId="7307"/>
    <cellStyle name="_Формат КВ БП НПЗ свод_new" xfId="7308"/>
    <cellStyle name="_Формат КВ БП НПЗ свод_new 2" xfId="7309"/>
    <cellStyle name="_Формат КВ БП НПЗ свод_new 3" xfId="7310"/>
    <cellStyle name="_Формат КВ БП РНПК" xfId="7311"/>
    <cellStyle name="_Формат КВ БП РНПК 2" xfId="7312"/>
    <cellStyle name="_Формат КВ БП РНПК 3" xfId="7313"/>
    <cellStyle name="_Формат целевых программ на 2003 год оконат" xfId="7314"/>
    <cellStyle name="_Формат целевых программ на 2003 год оконат 2" xfId="7315"/>
    <cellStyle name="_Формат целевых программ на 2003 год оконат 3" xfId="7316"/>
    <cellStyle name="_Формат целевых программ на 2003 год окончат" xfId="7317"/>
    <cellStyle name="_Формат целевых программ на 2003 год окончат ООО СТУ(с АУП)" xfId="7318"/>
    <cellStyle name="_Формат целевых программ на 2003 год окончат ООО СТУ(с АУП)_СМЕТА_УР" xfId="7319"/>
    <cellStyle name="_Формат целевых программ на 2003 год окончат ООО СТУ(с АУП)_СМЕТА_УР 2" xfId="7320"/>
    <cellStyle name="_Формат целевых программ на 2003 год окончат Фил-ОрАм" xfId="7321"/>
    <cellStyle name="_Формат целевых программ на 2003 год окончат Фил-ОрАм_СМЕТА_УР" xfId="7322"/>
    <cellStyle name="_Формат целевых программ на 2003 год окончат Фил-ОрАм_СМЕТА_УР 2" xfId="7323"/>
    <cellStyle name="_Формат целевых программ на 2003 год окончат_СМЕТА_УР" xfId="7324"/>
    <cellStyle name="_Формат целевых программ на 2003 год окончат_СМЕТА_УР 2" xfId="7325"/>
    <cellStyle name="_Формат целевых программ на 2003 год окончат1" xfId="7326"/>
    <cellStyle name="_Формат целевых программ на 2003 год окончат1 2" xfId="7327"/>
    <cellStyle name="_Формат целевых программ на 2003 год окончат1 3" xfId="7328"/>
    <cellStyle name="_Формат целевых программ на 2003 год ООО СТУ" xfId="7329"/>
    <cellStyle name="_Формат целевых программ на 2003 год ООО СТУ_СМЕТА_УР" xfId="7330"/>
    <cellStyle name="_Формат целевых программ на 2003 год ООО СТУ_СМЕТА_УР 2" xfId="7331"/>
    <cellStyle name="_Формат целевых программ на 2003 годуменшен." xfId="7332"/>
    <cellStyle name="_Формат целевых программ на 2003 годуменшен._СМЕТА_УР" xfId="7333"/>
    <cellStyle name="_Формат целевых программ на 2003 годуменшен._СМЕТА_УР 2" xfId="7334"/>
    <cellStyle name="_формат_СМЕТА_УР" xfId="7335"/>
    <cellStyle name="_формат_СМЕТА_УР 2" xfId="7336"/>
    <cellStyle name="_Формы" xfId="7337"/>
    <cellStyle name="_формы  15.16.17,-II кв. план" xfId="7338"/>
    <cellStyle name="_формы  15.16.17,-II кв. план_СМЕТА_УР" xfId="7339"/>
    <cellStyle name="_формы  15.16.17,-II кв. план_СМЕТА_УР 2" xfId="7340"/>
    <cellStyle name="_Формы 1 - 5" xfId="7341"/>
    <cellStyle name="_Формы 1 - 5_СМЕТА_УР" xfId="7342"/>
    <cellStyle name="_Формы 1 - 5_СМЕТА_УР 2" xfId="7343"/>
    <cellStyle name="_Формы 15 - 17" xfId="7344"/>
    <cellStyle name="_Формы 15 - 17_СМЕТА_УР" xfId="7345"/>
    <cellStyle name="_Формы 15 - 17_СМЕТА_УР 2" xfId="7346"/>
    <cellStyle name="_Формы 19,20,21" xfId="7347"/>
    <cellStyle name="_Формы 19,20,21 16.12.06 " xfId="7348"/>
    <cellStyle name="_Формы 19,20,21 16.12.06 _СМЕТА_УР" xfId="7349"/>
    <cellStyle name="_Формы 19,20,21 16.12.06 _СМЕТА_УР 2" xfId="7350"/>
    <cellStyle name="_Формы 19,20,21 на 2007г." xfId="7351"/>
    <cellStyle name="_Формы 19,20,21 на 2007г._СМЕТА_УР" xfId="7352"/>
    <cellStyle name="_Формы 19,20,21 на 2007г._СМЕТА_УР 2" xfId="7353"/>
    <cellStyle name="_Формы 19,20,21_СМЕТА_УР" xfId="7354"/>
    <cellStyle name="_Формы 19,20,21_СМЕТА_УР 2" xfId="7355"/>
    <cellStyle name="_Формы 28 и прочие" xfId="7356"/>
    <cellStyle name="_Формы 28 и прочие_СМЕТА_УР" xfId="7357"/>
    <cellStyle name="_Формы 28 и прочие_СМЕТА_УР 2" xfId="7358"/>
    <cellStyle name="_Формы 28,29,30" xfId="7359"/>
    <cellStyle name="_Формы 28,29,30_СМЕТА_УР" xfId="7360"/>
    <cellStyle name="_Формы 28,29,30_СМЕТА_УР 2" xfId="7361"/>
    <cellStyle name="_Формы 7, 8, 9, 10, 12" xfId="7362"/>
    <cellStyle name="_Формы 7, 8, 9, 10, 12_СМЕТА_УР" xfId="7363"/>
    <cellStyle name="_Формы 7, 8, 9, 10, 12_СМЕТА_УР 2" xfId="7364"/>
    <cellStyle name="_Формы 8, 9, 10, 12" xfId="7365"/>
    <cellStyle name="_Формы 8, 9, 10, 12_СМЕТА_УР" xfId="7366"/>
    <cellStyle name="_Формы 8, 9, 10, 12_СМЕТА_УР 2" xfId="7367"/>
    <cellStyle name="_формы № 15,16,17 - 3.10.06г." xfId="7368"/>
    <cellStyle name="_формы № 15,16,17 - 3.10.06г._СМЕТА_УР" xfId="7369"/>
    <cellStyle name="_формы № 15,16,17 - 3.10.06г._СМЕТА_УР 2" xfId="7370"/>
    <cellStyle name="_Формы № 28,29,30" xfId="7371"/>
    <cellStyle name="_Формы № 28,29,30_СМЕТА_УР" xfId="7372"/>
    <cellStyle name="_Формы № 28,29,30_СМЕТА_УР 2" xfId="7373"/>
    <cellStyle name="_формы №15,16,17 для бизнес-плана" xfId="7374"/>
    <cellStyle name="_формы №15,16,17 для бизнес-плана_СМЕТА_УР" xfId="7375"/>
    <cellStyle name="_формы №15,16,17 для бизнес-плана_СМЕТА_УР 2" xfId="7376"/>
    <cellStyle name="_Формы №8-9-12" xfId="7377"/>
    <cellStyle name="_Формы №8-9-12_СМЕТА_УР" xfId="7378"/>
    <cellStyle name="_Формы №8-9-12_СМЕТА_УР 2" xfId="7379"/>
    <cellStyle name="_Формы №№ 19,24" xfId="7380"/>
    <cellStyle name="_Формы №№ 19,24_СМЕТА_УР" xfId="7381"/>
    <cellStyle name="_Формы №№ 19,24_СМЕТА_УР 2" xfId="7382"/>
    <cellStyle name="_Формы Август-декбарь" xfId="7383"/>
    <cellStyle name="_Формы Август-декбарь_СМЕТА_УР" xfId="7384"/>
    <cellStyle name="_Формы Август-декбарь_СМЕТА_УР 2" xfId="7385"/>
    <cellStyle name="_Формы АСУ для БП на 2003год" xfId="7386"/>
    <cellStyle name="_Формы АСУ для БП на 2003год 2" xfId="7387"/>
    <cellStyle name="_Формы АСУ для БП на 2003год 3" xfId="7388"/>
    <cellStyle name="_Формы АСУ для БП на 2003год_ егор в кис " xfId="7389"/>
    <cellStyle name="_Формы АСУ для БП на 2003год_ егор в кис  2" xfId="7390"/>
    <cellStyle name="_Формы АСУ для БП на 2003год_ егор в кис  3" xfId="7391"/>
    <cellStyle name="_Формы бюджета 4 квартал (фин.часть)3.09.06" xfId="7392"/>
    <cellStyle name="_Формы бюджета 4 квартал (фин.часть)3.09.06_СМЕТА_УР" xfId="7393"/>
    <cellStyle name="_Формы бюджета 4 квартал (фин.часть)3.09.06_СМЕТА_УР 2" xfId="7394"/>
    <cellStyle name="_формы в Учетной политике на 2005г" xfId="7395"/>
    <cellStyle name="_формы в Учетной политике на 2005г 2" xfId="7396"/>
    <cellStyle name="_формы в Учетной политике на 2005г 3" xfId="7397"/>
    <cellStyle name="_Формы для БП 2008 " xfId="7398"/>
    <cellStyle name="_Формы для БП 2008 СНГ" xfId="7399"/>
    <cellStyle name="_Формы для бюджета 2008" xfId="7400"/>
    <cellStyle name="_Формы для бюджета 2008_СМЕТА_УР" xfId="7401"/>
    <cellStyle name="_Формы для бюджета 2008_СМЕТА_УР 2" xfId="7402"/>
    <cellStyle name="_Формы для МГОК (к отправке)" xfId="7403"/>
    <cellStyle name="_Формы для МГОК (к отправке)_СМЕТА_УР" xfId="7404"/>
    <cellStyle name="_Формы для МГОК (к отправке)_СМЕТА_УР 2" xfId="7405"/>
    <cellStyle name="_Формы для ОЭМК (к отправке)" xfId="7406"/>
    <cellStyle name="_Формы для ОЭМК (к отправке)_СМЕТА_УР" xfId="7407"/>
    <cellStyle name="_Формы для ОЭМК (к отправке)_СМЕТА_УР 2" xfId="7408"/>
    <cellStyle name="_Формы для Урал Сталь (к отправке)" xfId="7409"/>
    <cellStyle name="_Формы для Урал Сталь (к отправке)_СМЕТА_УР" xfId="7410"/>
    <cellStyle name="_Формы для Урал Сталь (к отправке)_СМЕТА_УР 2" xfId="7411"/>
    <cellStyle name="_Формы МИ" xfId="7412"/>
    <cellStyle name="_Формы МИ_СМЕТА_УР" xfId="7413"/>
    <cellStyle name="_Формы МИ_СМЕТА_УР 2" xfId="7414"/>
    <cellStyle name="_Формы Москва" xfId="7415"/>
    <cellStyle name="_Формы Москва_СМЕТА_УР" xfId="7416"/>
    <cellStyle name="_Формы Москва_СМЕТА_УР 2" xfId="7417"/>
    <cellStyle name="_Формы общие отчет за год" xfId="7418"/>
    <cellStyle name="_Формы общие отчет за год_СМЕТА_УР" xfId="7419"/>
    <cellStyle name="_Формы общие отчет за год_СМЕТА_УР 2" xfId="7420"/>
    <cellStyle name="_Формы общие отчет за квартал (Прилож. 5)" xfId="7421"/>
    <cellStyle name="_Формы общие отчет за квартал (Прилож. 5)_СМЕТА_УР" xfId="7422"/>
    <cellStyle name="_Формы общие отчет за квартал (Прилож. 5)_СМЕТА_УР 2" xfId="7423"/>
    <cellStyle name="_Формы общие план на квартал (Прилож. 4)" xfId="7424"/>
    <cellStyle name="_Формы общие план на квартал (Прилож. 4)_СМЕТА_УР" xfId="7425"/>
    <cellStyle name="_Формы общие план на квартал (Прилож. 4)_СМЕТА_УР 2" xfId="7426"/>
    <cellStyle name="_Формы отчетов ПДР, РЭЗ,БДДС,КВ на 2006г." xfId="7427"/>
    <cellStyle name="_Формы отчетов ПДР, РЭЗ,БДДС,КВ на 2006г._СМЕТА_УР" xfId="7428"/>
    <cellStyle name="_Формы отчетов ПДР, РЭЗ,БДДС,КВ на 2006г._СМЕТА_УР 2" xfId="7429"/>
    <cellStyle name="_Формы отчетов ПДР, РЭЗ,БДДС,КВ на 2008г." xfId="7430"/>
    <cellStyle name="_Формы отчетов ПДР, РЭЗ,БДДС,КВ на 2008г._СМЕТА_УР" xfId="7431"/>
    <cellStyle name="_Формы отчетов ПДР, РЭЗ,БДДС,КВ на 2008г._СМЕТА_УР 2" xfId="7432"/>
    <cellStyle name="_Формы Р-15 2004 07 Факт" xfId="7433"/>
    <cellStyle name="_Формы Р-15 2004 07 Факт 2" xfId="7434"/>
    <cellStyle name="_Формы Р-15 2004 07 Факт 3" xfId="7435"/>
    <cellStyle name="_Формы финансовые (бизнес-план)2005 (первонач.)" xfId="7436"/>
    <cellStyle name="_Формы финансовые (бизнес-план)2005 (первонач.) 2" xfId="7437"/>
    <cellStyle name="_Формы финансовые (бизнес-план)2005 (первонач.) 3" xfId="7438"/>
    <cellStyle name="_Формы_СМЕТА_УР" xfId="7439"/>
    <cellStyle name="_Формы_СМЕТА_УР 2" xfId="7440"/>
    <cellStyle name="_Формы2003" xfId="7441"/>
    <cellStyle name="_Формы2003 2" xfId="7442"/>
    <cellStyle name="_Формы2003 3" xfId="7443"/>
    <cellStyle name="_ФОТ 12.01.2008" xfId="7444"/>
    <cellStyle name="_ФОТ 12.01.2008_СМЕТА_УР" xfId="7445"/>
    <cellStyle name="_ФОТ 12.01.2008_СМЕТА_УР 2" xfId="7446"/>
    <cellStyle name="_ФОТ на 2004 год  от 26_08_03гбез топов" xfId="7447"/>
    <cellStyle name="_ФОТ на 2004 год  от 26_08_03гбез топов_СМЕТА_УР" xfId="7448"/>
    <cellStyle name="_ФОТ на 2004 год  от 26_08_03гбез топов_СМЕТА_УР 2" xfId="7449"/>
    <cellStyle name="_ФОТ_2006_28 01 06 (+СЭБ_Бух_КЦ_КиП)вар5 шт чис" xfId="7450"/>
    <cellStyle name="_ФОТ_2006_28 01 06 (+СЭБ_Бух_КЦ_КиП)вар5 шт чис 2" xfId="7451"/>
    <cellStyle name="_ФОТ_2006_28 01 06 (+СЭБ_Бух_КЦ_КиП)вар5 шт чис 3" xfId="7452"/>
    <cellStyle name="_ФП_последний" xfId="7453"/>
    <cellStyle name="_ФП_последний_СМЕТА_УР" xfId="7454"/>
    <cellStyle name="_ФП_последний_СМЕТА_УР 2" xfId="7455"/>
    <cellStyle name="_ФП_САМЫЙ ПОСЛЕДНИЙ" xfId="7456"/>
    <cellStyle name="_ФП_САМЫЙ ПОСЛЕДНИЙ_СМЕТА_УР" xfId="7457"/>
    <cellStyle name="_ФП_САМЫЙ ПОСЛЕДНИЙ_СМЕТА_УР 2" xfId="7458"/>
    <cellStyle name="_ЦБПО (Геотранс) на 2004 г." xfId="7459"/>
    <cellStyle name="_ЦБПО (Геотранс) на 2004 г._СМЕТА_УР" xfId="7460"/>
    <cellStyle name="_ЦБПО (Геотранс) на 2004 г._СМЕТА_УР 2" xfId="7461"/>
    <cellStyle name="_ЦБпо 20051" xfId="7462"/>
    <cellStyle name="_ЦБпо 20051_СМЕТА_УР" xfId="7463"/>
    <cellStyle name="_ЦБпо 20051_СМЕТА_УР 2" xfId="7464"/>
    <cellStyle name="_цел.программы 26.09" xfId="7465"/>
    <cellStyle name="_цел.программы 26.09 2" xfId="7466"/>
    <cellStyle name="_цел.программы 26.09 3" xfId="7467"/>
    <cellStyle name="_Цел.формы 2003г" xfId="7468"/>
    <cellStyle name="_Цел.формы 2003г 2" xfId="7469"/>
    <cellStyle name="_Цел.формы 2003г 3" xfId="7470"/>
    <cellStyle name="_Целевая ББК" xfId="7471"/>
    <cellStyle name="_Целевая ББК 2" xfId="7472"/>
    <cellStyle name="_Целевая ББК 3" xfId="7473"/>
    <cellStyle name="_Целевая ББК_НМЗ Альбом форм бюджета 2008 г- 01,11,07" xfId="7474"/>
    <cellStyle name="_Целевая ББК_НМЗ Альбом форм бюджета 2008 г- 01,11,07 2" xfId="7475"/>
    <cellStyle name="_Целевая ББК_НМЗ Альбом форм бюджета 2008 г- 01,11,07 3" xfId="7476"/>
    <cellStyle name="_Целевая ББК_НМЗ Альбом форм бюджета 2008 г- 08,11,07" xfId="7477"/>
    <cellStyle name="_Целевая ББК_НМЗ Альбом форм бюджета 2008 г- 08,11,07 2" xfId="7478"/>
    <cellStyle name="_Целевая ББК_НМЗ Альбом форм бюджета 2008 г- 08,11,07 3" xfId="7479"/>
    <cellStyle name="_Целевая ББК_ПРОГНОЗНЫЙ БАЛАНС (форма)" xfId="7480"/>
    <cellStyle name="_Целевая ББК_ПРОГНОЗНЫЙ БАЛАНС (форма) 2" xfId="7481"/>
    <cellStyle name="_Целевая ББК_ПРОГНОЗНЫЙ БАЛАНС (форма) 3" xfId="7482"/>
    <cellStyle name="_Целевая ББК_ПРОГНОЗНЫЙ БАЛАНС (форма)_СМЕТА_УР" xfId="7483"/>
    <cellStyle name="_Целевая ББК_ПРОГНОЗНЫЙ БАЛАНС (форма)_СМЕТА_УР 2" xfId="7484"/>
    <cellStyle name="_Целевая ББК_СМЕТА_УР" xfId="7485"/>
    <cellStyle name="_Целевая ББК_СМЕТА_УР 2" xfId="7486"/>
    <cellStyle name="_Целевые 20.09.02" xfId="7487"/>
    <cellStyle name="_Целевые 20.09.02 2" xfId="7488"/>
    <cellStyle name="_Целевые 20.09.02 3" xfId="7489"/>
    <cellStyle name="_Целевые программы - свод" xfId="7490"/>
    <cellStyle name="_Целевые программы - свод 2" xfId="7491"/>
    <cellStyle name="_Целевые программы - свод 3" xfId="7492"/>
    <cellStyle name="_Целевые программы на 2003 год окончат" xfId="7493"/>
    <cellStyle name="_Целевые программы на 2003 год окончат_СМЕТА_УР" xfId="7494"/>
    <cellStyle name="_Целевые программы на 2003 год окончат_СМЕТА_УР 2" xfId="7495"/>
    <cellStyle name="_ЦелПр" xfId="7496"/>
    <cellStyle name="_ЦелПр_СМЕТА_УР" xfId="7497"/>
    <cellStyle name="_ЦелПр_СМЕТА_УР 2" xfId="7498"/>
    <cellStyle name="_ЦП по ООС ООО ОАС 2006" xfId="7499"/>
    <cellStyle name="_ЦП по ООС ООО ОАС 2006_СМЕТА_УР" xfId="7500"/>
    <cellStyle name="_ЦП по ООС ООО ОАС 2006_СМЕТА_УР 2" xfId="7501"/>
    <cellStyle name="_ЦП по ОТ ООО ОАС 2006" xfId="7502"/>
    <cellStyle name="_ЦП по ОТ ООО ОАС 2006_СМЕТА_УР" xfId="7503"/>
    <cellStyle name="_ЦП по ОТ ООО ОАС 2006_СМЕТА_УР 2" xfId="7504"/>
    <cellStyle name="_Шаблоны форм на 5 год от миши" xfId="7505"/>
    <cellStyle name="_Шаблоны форм на 5 год от миши_СМЕТА_УР" xfId="7506"/>
    <cellStyle name="_Шаблоны форм на 5 год от миши_СМЕТА_УР 2" xfId="7507"/>
    <cellStyle name="_Шаяхметов" xfId="7508"/>
    <cellStyle name="_Шаяхметов 2" xfId="7509"/>
    <cellStyle name="_Шаяхметов 3" xfId="7510"/>
    <cellStyle name="_Шаяхметов_НМЗ Альбом форм бюджета 2008 г- 01,11,07" xfId="7511"/>
    <cellStyle name="_Шаяхметов_НМЗ Альбом форм бюджета 2008 г- 01,11,07 2" xfId="7512"/>
    <cellStyle name="_Шаяхметов_НМЗ Альбом форм бюджета 2008 г- 01,11,07 3" xfId="7513"/>
    <cellStyle name="_Шаяхметов_НМЗ Альбом форм бюджета 2008 г- 08,11,07" xfId="7514"/>
    <cellStyle name="_Шаяхметов_НМЗ Альбом форм бюджета 2008 г- 08,11,07 2" xfId="7515"/>
    <cellStyle name="_Шаяхметов_НМЗ Альбом форм бюджета 2008 г- 08,11,07 3" xfId="7516"/>
    <cellStyle name="_Шаяхметов_ПРОГНОЗНЫЙ БАЛАНС (форма)" xfId="7517"/>
    <cellStyle name="_Шаяхметов_ПРОГНОЗНЫЙ БАЛАНС (форма) 2" xfId="7518"/>
    <cellStyle name="_Шаяхметов_ПРОГНОЗНЫЙ БАЛАНС (форма) 3" xfId="7519"/>
    <cellStyle name="_Шаяхметов_ПРОГНОЗНЫЙ БАЛАНС (форма)_СМЕТА_УР" xfId="7520"/>
    <cellStyle name="_Шаяхметов_ПРОГНОЗНЫЙ БАЛАНС (форма)_СМЕТА_УР 2" xfId="7521"/>
    <cellStyle name="_Шаяхметов_СМЕТА_УР" xfId="7522"/>
    <cellStyle name="_Шаяхметов_СМЕТА_УР 2" xfId="7523"/>
    <cellStyle name="_Штатное ВТК по Пуглалымскому нмр (Вариант 2)" xfId="7524"/>
    <cellStyle name="_Штатное ВТК по Пуглалымскому нмр (Вариант 2)_СМЕТА_УР" xfId="7525"/>
    <cellStyle name="_Штатное ВТК по Пуглалымскому нмр (Вариант 2)_СМЕТА_УР 2" xfId="7526"/>
    <cellStyle name="_Эк.показатели пл.на 2 п.г.скор." xfId="7527"/>
    <cellStyle name="_Эк.показатели пл.на 2 п.г.скор._СМЕТА_УР" xfId="7528"/>
    <cellStyle name="_Эк.показатели пл.на 2 п.г.скор._СМЕТА_УР 2" xfId="7529"/>
    <cellStyle name="_Экономическая часть - 3.04.07" xfId="7530"/>
    <cellStyle name="_Экономическая часть - 3.04.07_СМЕТА_УР" xfId="7531"/>
    <cellStyle name="_Экономическая часть - 3.04.07_СМЕТА_УР 2" xfId="7532"/>
    <cellStyle name="_Экономическая часть 6.04.07." xfId="7533"/>
    <cellStyle name="_Экономическая часть 6.04.07._СМЕТА_УР" xfId="7534"/>
    <cellStyle name="_Экономическая часть 6.04.07._СМЕТА_УР 2" xfId="7535"/>
    <cellStyle name="_Экономическая часть 6.04.07._СМЕТА_УР_1" xfId="7536"/>
    <cellStyle name="_Экономическая часть 6.04.07._СМЕТА_УР_1 2" xfId="7537"/>
    <cellStyle name="_Энергоснабжение_OPEX 2008-2018" xfId="7538"/>
    <cellStyle name="_Энергоснабжение_OPEX 2008-2018_СМЕТА_УР" xfId="7539"/>
    <cellStyle name="_Энергоснабжение_OPEX 2008-2018_СМЕТА_УР 2" xfId="7540"/>
    <cellStyle name="_Энергоснабжение_OPEX 2008-2018_СМЕТА_УР_1" xfId="7541"/>
    <cellStyle name="_Энергоснабжение_OPEX 2008-2018_СМЕТА_УР_1 2" xfId="7542"/>
    <cellStyle name="_Энергоснабжение_OPEX 2008-2018_СМЕТА_УР_СМЕТА_УР" xfId="7543"/>
    <cellStyle name="_Энергоснабжение_OPEX 2008-2018_СМЕТА_УР_СМЕТА_УР 2" xfId="7544"/>
    <cellStyle name="_Югра-А-С_25.01.08" xfId="7545"/>
    <cellStyle name="_Югра-А-С_25.01.08_СМЕТА_УР" xfId="7546"/>
    <cellStyle name="_Югра-А-С_25.01.08_СМЕТА_УР 2" xfId="7547"/>
    <cellStyle name="_Югра-А-С_25.01.08_СМЕТА_УР_1" xfId="7548"/>
    <cellStyle name="_Югра-А-С_25.01.08_СМЕТА_УР_1 2" xfId="7549"/>
    <cellStyle name="_Югра-А-С_25.01.08_СМЕТА_УР_СМЕТА_УР" xfId="7550"/>
    <cellStyle name="_Югра-А-С_25.01.08_СМЕТА_УР_СМЕТА_УР 2" xfId="7551"/>
    <cellStyle name="_Январь" xfId="7552"/>
    <cellStyle name="_ЯНВАРЬ  ФАКТ  2007  АНАЛИЗ СЫРЬЯ" xfId="7553"/>
    <cellStyle name="_ЯНВАРЬ  ФАКТ  2007  АНАЛИЗ СЫРЬЯ_СМЕТА_УР" xfId="7554"/>
    <cellStyle name="_ЯНВАРЬ  ФАКТ  2007  АНАЛИЗ СЫРЬЯ_СМЕТА_УР 2" xfId="7555"/>
    <cellStyle name="_ЯНВАРЬ  ФАКТ  2007  АНАЛИЗ СЫРЬЯ_СМЕТА_УР_1" xfId="7556"/>
    <cellStyle name="_ЯНВАРЬ  ФАКТ  2007  АНАЛИЗ СЫРЬЯ_СМЕТА_УР_1 2" xfId="7557"/>
    <cellStyle name="_ЯНВАРЬ  ФАКТ  2007  АНАЛИЗ СЫРЬЯ_СМЕТА_УР_СМЕТА_УР" xfId="7558"/>
    <cellStyle name="_ЯНВАРЬ  ФАКТ  2007  АНАЛИЗ СЫРЬЯ_СМЕТА_УР_СМЕТА_УР 2" xfId="7559"/>
    <cellStyle name="_Январь_СМЕТА_УР" xfId="7560"/>
    <cellStyle name="_Январь_СМЕТА_УР 2" xfId="7561"/>
    <cellStyle name="_Январь_СМЕТА_УР_1" xfId="7562"/>
    <cellStyle name="_Январь_СМЕТА_УР_1 2" xfId="7563"/>
    <cellStyle name="_Январь_СМЕТА_УР_СМЕТА_УР" xfId="7564"/>
    <cellStyle name="_Январь_СМЕТА_УР_СМЕТА_УР 2" xfId="7565"/>
    <cellStyle name="’E‰Y [0.00]_laroux" xfId="7566"/>
    <cellStyle name="’E‰Y_laroux" xfId="7567"/>
    <cellStyle name="”€???‘?‚›‰" xfId="7568"/>
    <cellStyle name="”€?‘€??‚???›‰" xfId="7569"/>
    <cellStyle name="”€ќђќ‘ћ‚›‰" xfId="7570"/>
    <cellStyle name="”€ќђќ‘ћ‚›‰ 2" xfId="7571"/>
    <cellStyle name="”€ќђќ‘ћ‚›‰ 2 2" xfId="7572"/>
    <cellStyle name="”€ќђќ‘ћ‚›‰ 2_СМЕТА_УР" xfId="7573"/>
    <cellStyle name="”€ќђќ‘ћ‚›‰ 3" xfId="7574"/>
    <cellStyle name="”€ќђќ‘ћ‚›‰ 3 2" xfId="7575"/>
    <cellStyle name="”€ќђќ‘ћ‚›‰ 3_СМЕТА_УР" xfId="7576"/>
    <cellStyle name="”€ќђќ‘ћ‚›‰ 4" xfId="7577"/>
    <cellStyle name="”€ќђќ‘ћ‚›‰ 4 2" xfId="7578"/>
    <cellStyle name="”€ќђќ‘ћ‚›‰ 4_СМЕТА_УР" xfId="7579"/>
    <cellStyle name="”€ќђќ‘ћ‚›‰ 5" xfId="7580"/>
    <cellStyle name="”€ќђќ‘ћ‚›‰ 6" xfId="7581"/>
    <cellStyle name="”€ЌЂЌ‘Ћ‚›‰__OPEX_Свод_Бюджет Печоранефть 2008" xfId="7582"/>
    <cellStyle name="”€љ‘€ђћ‚ђќќ›‰" xfId="7583"/>
    <cellStyle name="”€љ‘€ђћ‚ђќќ›‰ 2" xfId="7584"/>
    <cellStyle name="”€љ‘€ђћ‚ђќќ›‰ 2 2" xfId="7585"/>
    <cellStyle name="”€љ‘€ђћ‚ђќќ›‰ 2_СМЕТА_УР" xfId="7586"/>
    <cellStyle name="”€љ‘€ђћ‚ђќќ›‰ 3" xfId="7587"/>
    <cellStyle name="”€љ‘€ђћ‚ђќќ›‰ 3 2" xfId="7588"/>
    <cellStyle name="”€љ‘€ђћ‚ђќќ›‰ 3_СМЕТА_УР" xfId="7589"/>
    <cellStyle name="”€љ‘€ђћ‚ђќќ›‰ 4" xfId="7590"/>
    <cellStyle name="”€љ‘€ђћ‚ђќќ›‰ 4 2" xfId="7591"/>
    <cellStyle name="”€љ‘€ђћ‚ђќќ›‰ 4_СМЕТА_УР" xfId="7592"/>
    <cellStyle name="”€љ‘€ђћ‚ђќќ›‰ 5" xfId="7593"/>
    <cellStyle name="”€љ‘€ђћ‚ђќќ›‰ 6" xfId="7594"/>
    <cellStyle name="”€љ‘€ђћ‚ђќќ›‰_Калькуляция для мониторинга 2010" xfId="7595"/>
    <cellStyle name="”ќђќ‘ћ‚›‰" xfId="7596"/>
    <cellStyle name="”љ‘ђћ‚ђќќ›‰" xfId="7597"/>
    <cellStyle name="„…?…†?›‰" xfId="7598"/>
    <cellStyle name="„…ќ…†ќ›‰" xfId="7599"/>
    <cellStyle name="„ђ’ђ" xfId="7600"/>
    <cellStyle name="„ђ’ђ 2" xfId="7601"/>
    <cellStyle name="„ђ’ђ 3" xfId="7602"/>
    <cellStyle name="„ђ’ђ_СМЕТА_УР" xfId="7603"/>
    <cellStyle name="£ BP" xfId="7604"/>
    <cellStyle name="¥ JY" xfId="7605"/>
    <cellStyle name="€’???‚›‰" xfId="7606"/>
    <cellStyle name="€’ћѓћ‚›‰" xfId="7607"/>
    <cellStyle name="€’ћѓћ‚›‰ 10" xfId="7608"/>
    <cellStyle name="€’ћѓћ‚›‰ 2" xfId="7609"/>
    <cellStyle name="€’ћѓћ‚›‰ 2 2" xfId="7610"/>
    <cellStyle name="€’ћѓћ‚›‰ 2 2 2" xfId="7611"/>
    <cellStyle name="€’ћѓћ‚›‰ 2 2 3" xfId="7612"/>
    <cellStyle name="€’ћѓћ‚›‰ 2 2_СМЕТА_УР" xfId="7613"/>
    <cellStyle name="€’ћѓћ‚›‰ 2 3" xfId="7614"/>
    <cellStyle name="€’ћѓћ‚›‰ 2 4" xfId="7615"/>
    <cellStyle name="€’ћѓћ‚›‰ 2_СМЕТА_УР" xfId="7616"/>
    <cellStyle name="€’ћѓћ‚›‰ 3" xfId="7617"/>
    <cellStyle name="€’ћѓћ‚›‰ 3 2" xfId="7618"/>
    <cellStyle name="€’ћѓћ‚›‰ 3 2 2" xfId="7619"/>
    <cellStyle name="€’ћѓћ‚›‰ 3 2 3" xfId="7620"/>
    <cellStyle name="€’ћѓћ‚›‰ 3 2_СМЕТА_УР" xfId="7621"/>
    <cellStyle name="€’ћѓћ‚›‰ 3 3" xfId="7622"/>
    <cellStyle name="€’ћѓћ‚›‰ 3 4" xfId="7623"/>
    <cellStyle name="€’ћѓћ‚›‰ 3_СМЕТА_УР" xfId="7624"/>
    <cellStyle name="€’ћѓћ‚›‰ 4" xfId="7625"/>
    <cellStyle name="€’ћѓћ‚›‰ 4 2" xfId="7626"/>
    <cellStyle name="€’ћѓћ‚›‰ 4 2 2" xfId="7627"/>
    <cellStyle name="€’ћѓћ‚›‰ 4 2 3" xfId="7628"/>
    <cellStyle name="€’ћѓћ‚›‰ 4 2_СМЕТА_УР" xfId="7629"/>
    <cellStyle name="€’ћѓћ‚›‰ 4 3" xfId="7630"/>
    <cellStyle name="€’ћѓћ‚›‰ 4 4" xfId="7631"/>
    <cellStyle name="€’ћѓћ‚›‰ 4_СМЕТА_УР" xfId="7632"/>
    <cellStyle name="€’ћѓћ‚›‰ 5" xfId="7633"/>
    <cellStyle name="€’ћѓћ‚›‰ 5 2" xfId="7634"/>
    <cellStyle name="€’ћѓћ‚›‰ 5 3" xfId="7635"/>
    <cellStyle name="€’ћѓћ‚›‰ 5_СМЕТА_УР" xfId="7636"/>
    <cellStyle name="€’ћѓћ‚›‰ 6" xfId="7637"/>
    <cellStyle name="€’ћѓћ‚›‰ 6 2" xfId="7638"/>
    <cellStyle name="€’ћѓћ‚›‰ 7" xfId="7639"/>
    <cellStyle name="€’ћѓћ‚›‰ 8" xfId="7640"/>
    <cellStyle name="€’ћѓћ‚›‰ 9" xfId="7641"/>
    <cellStyle name="€’ЋѓЋ‚›‰__OPEX_Свод_Бюджет Печоранефть 2008" xfId="7642"/>
    <cellStyle name="=C:\WINNT35\SYSTEM32\COMMAND.COM" xfId="7643"/>
    <cellStyle name="=C:\WINNT35\SYSTEM32\COMMAND.COM 2" xfId="7644"/>
    <cellStyle name="=C:\WINNT35\SYSTEM32\COMMAND.COM 2 2" xfId="7645"/>
    <cellStyle name="=C:\WINNT35\SYSTEM32\COMMAND.COM 2 3" xfId="7646"/>
    <cellStyle name="=C:\WINNT35\SYSTEM32\COMMAND.COM 2_СМЕТА_УР" xfId="7647"/>
    <cellStyle name="=C:\WINNT35\SYSTEM32\COMMAND.COM 3" xfId="7648"/>
    <cellStyle name="=C:\WINNT35\SYSTEM32\COMMAND.COM 4" xfId="7649"/>
    <cellStyle name="=C:\WINNT35\SYSTEM32\COMMAND.COM_СМЕТА_УР" xfId="7650"/>
    <cellStyle name="=D:\WINNT\SYSTEM32\COMMAND.COM" xfId="7651"/>
    <cellStyle name="‡???‹?‚??1" xfId="7652"/>
    <cellStyle name="‡???‹?‚??2" xfId="7653"/>
    <cellStyle name="‡ђѓћ‹ћ‚ћљ1" xfId="7654"/>
    <cellStyle name="‡ђѓћ‹ћ‚ћљ1 2" xfId="7655"/>
    <cellStyle name="‡ђѓћ‹ћ‚ћљ1 3" xfId="7656"/>
    <cellStyle name="‡ђѓћ‹ћ‚ћљ1_СМЕТА_УР" xfId="7657"/>
    <cellStyle name="‡ђѓћ‹ћ‚ћљ2" xfId="7658"/>
    <cellStyle name="‡ђѓћ‹ћ‚ћљ2 2" xfId="7659"/>
    <cellStyle name="‡ђѓћ‹ћ‚ћљ2 3" xfId="7660"/>
    <cellStyle name="‡ђѓћ‹ћ‚ћљ2_СМЕТА_УР" xfId="7661"/>
    <cellStyle name="•W€_GE 3 MINIMUM" xfId="7662"/>
    <cellStyle name="•WЏ€_GE 3 MINIMUM" xfId="7663"/>
    <cellStyle name="•WЏЂ_laroux" xfId="7664"/>
    <cellStyle name="_x0003_" xfId="7665"/>
    <cellStyle name="’ћѓћ‚›‰" xfId="7666"/>
    <cellStyle name="’ћѓћ‚›‰ 2" xfId="7667"/>
    <cellStyle name="’ћѓћ‚›‰ 3" xfId="7668"/>
    <cellStyle name="" xfId="7669"/>
    <cellStyle name=" 2" xfId="7670"/>
    <cellStyle name=" 2 2" xfId="7671"/>
    <cellStyle name=" 3" xfId="7672"/>
    <cellStyle name="" xfId="7673"/>
    <cellStyle name="" xfId="7674"/>
    <cellStyle name=" 10" xfId="7675"/>
    <cellStyle name=" 2" xfId="7676"/>
    <cellStyle name=" 2" xfId="7677"/>
    <cellStyle name=" 2 2" xfId="7678"/>
    <cellStyle name=" 3" xfId="7679"/>
    <cellStyle name=" 3" xfId="7680"/>
    <cellStyle name=" 4" xfId="7681"/>
    <cellStyle name=" 4" xfId="7682"/>
    <cellStyle name=" 5" xfId="7683"/>
    <cellStyle name=" 6" xfId="7684"/>
    <cellStyle name=" 7" xfId="7685"/>
    <cellStyle name=" 8" xfId="7686"/>
    <cellStyle name=" 9" xfId="7687"/>
    <cellStyle name="__OPEX_Свод_Бюджет Печоранефть 2008" xfId="7688"/>
    <cellStyle name="__OPEX_Свод_Бюджет Печоранефть 2008" xfId="7689"/>
    <cellStyle name="_0808_Прогноз затрат  и себестоимости (2)" xfId="7690"/>
    <cellStyle name="_0808_Прогноз затрат  и себестоимости (2)" xfId="7691"/>
    <cellStyle name="_0808_Прогноз затрат  и себестоимости (2)_Прогноз ВТК 2009" xfId="7692"/>
    <cellStyle name="_0808_Прогноз затрат  и себестоимости (2)_Прогноз ВТК 2009" xfId="7693"/>
    <cellStyle name="_0907_MR_PN" xfId="7694"/>
    <cellStyle name="_0907_MR_PN" xfId="7695"/>
    <cellStyle name="_1K_last_2" xfId="7696"/>
    <cellStyle name="_1K_last_2" xfId="7697"/>
    <cellStyle name="_1К (переработка) 2009" xfId="7698"/>
    <cellStyle name="_1К (переработка) 2009" xfId="7699"/>
    <cellStyle name="_C_WSR_conso_0908_NL факт сентябрь" xfId="7700"/>
    <cellStyle name="_C_WSR_conso_0908_NL факт сентябрь" xfId="7701"/>
    <cellStyle name="_Kolvinskoe_v7_(12 11 2008)" xfId="7702"/>
    <cellStyle name="_Kolvinskoe_v7_(12 11 2008)" xfId="7703"/>
    <cellStyle name="_MMYY_MR_Company" xfId="7704"/>
    <cellStyle name="_MMYY_MR_Company" xfId="7705"/>
    <cellStyle name="_БП2009_Название предприятия_дата" xfId="7706"/>
    <cellStyle name="_БП2009_Название предприятия_дата" xfId="7707"/>
    <cellStyle name="_БП2009_Название предприятия_дата 2" xfId="7708"/>
    <cellStyle name="_БП2009_Название предприятия_дата 2" xfId="7709"/>
    <cellStyle name="_БП2009_Название предприятия_дата 3" xfId="7710"/>
    <cellStyle name="_БП2009_Название предприятия_дата 3" xfId="7711"/>
    <cellStyle name="_БП2009_Название предприятия_дата 4" xfId="7712"/>
    <cellStyle name="_БП2009_Название предприятия_дата 4" xfId="7713"/>
    <cellStyle name="_БП2009_Название предприятия_дата 5" xfId="7714"/>
    <cellStyle name="_БП2009_Название предприятия_дата 5" xfId="7715"/>
    <cellStyle name="_БП2009_Название предприятия_дата 6" xfId="7716"/>
    <cellStyle name="_БП2009_Название предприятия_дата 6" xfId="7717"/>
    <cellStyle name="_БП2009_Название предприятия_дата_БП2011_Название предприятия_дата версии" xfId="7718"/>
    <cellStyle name="_БП2009_Название предприятия_дата_БП2011_Название предприятия_дата версии" xfId="7719"/>
    <cellStyle name="_БП2009_Название предприятия_дата_БП2011_Название предприятия_дата версии 2" xfId="7720"/>
    <cellStyle name="_БП2009_Название предприятия_дата_БП2011_Название предприятия_дата версии 2" xfId="7721"/>
    <cellStyle name="_БП2009_Название предприятия_дата_БП2011_Название предприятия_дата версии 3" xfId="7722"/>
    <cellStyle name="_БП2009_Название предприятия_дата_БП2011_Название предприятия_дата версии 3" xfId="7723"/>
    <cellStyle name="_БП2009_ТН+ООО" xfId="7724"/>
    <cellStyle name="_БП2009_ТН+ООО" xfId="7725"/>
    <cellStyle name="_БП2009_ТН+ООО 2" xfId="7726"/>
    <cellStyle name="_БП2009_ТН+ООО 2" xfId="7727"/>
    <cellStyle name="_БП2009_ТН+ООО 3" xfId="7728"/>
    <cellStyle name="_БП2009_ТН+ООО 3" xfId="7729"/>
    <cellStyle name="_БП2009_ТН+ООО_БП2009-ТН-Консолидация-040309" xfId="7730"/>
    <cellStyle name="_Бюджет ВТК 2009-2010 без инфл скорр" xfId="7731"/>
    <cellStyle name="_Калькуляция для мониторинга 2010 2" xfId="7732"/>
    <cellStyle name="_Калькуляция для мониторинга 2010 2" xfId="7733"/>
    <cellStyle name="_Калькуляция для мониторинга 2010 3" xfId="7734"/>
    <cellStyle name="_Калькуляция для мониторинга 2010 3" xfId="7735"/>
    <cellStyle name="_ОГЭ_OPEX_Бюджет_2009_ФО" xfId="7736"/>
    <cellStyle name="_ОГЭ_OPEX_Бюджет_2009_ФО" xfId="7737"/>
    <cellStyle name="_Отчет Saneco_OLAP_2009" xfId="7738"/>
    <cellStyle name="_Отчет Saneco_OLAP_2009" xfId="7739"/>
    <cellStyle name="_Печоранефть Бюджет 2008 изменен." xfId="7740"/>
    <cellStyle name="_Печоранефть Бюджет 2008 изменен." xfId="7741"/>
    <cellStyle name="_Прогноз ВТК 2009" xfId="7742"/>
    <cellStyle name="_Прогноз ВТК 2009" xfId="7743"/>
    <cellStyle name="_Прогноз_факт декабрь 08 САНЕКО 221208" xfId="7744"/>
    <cellStyle name="_Прогноз_факт декабрь 08 САНЕКО 221208" xfId="7745"/>
    <cellStyle name="_Расчет сдачи нефти в ООО ЛУКОЙЛ-Коми" xfId="7746"/>
    <cellStyle name="_Расчет сдачи нефти в ООО ЛУКОЙЛ-Коми" xfId="7747"/>
    <cellStyle name="_Финансовый план апрель ТНО_Альянс" xfId="7748"/>
    <cellStyle name="_Финансовый план апрель ТНО_Альянс" xfId="7749"/>
    <cellStyle name="" xfId="7750"/>
    <cellStyle name="" xfId="7751"/>
    <cellStyle name=" 2" xfId="7752"/>
    <cellStyle name=" 2" xfId="7753"/>
    <cellStyle name=" 3" xfId="7754"/>
    <cellStyle name=" 3" xfId="7755"/>
    <cellStyle name=" 4" xfId="7756"/>
    <cellStyle name=" 4" xfId="7757"/>
    <cellStyle name="__OPEX_Свод_Бюджет Печоранефть 2008" xfId="7758"/>
    <cellStyle name="__OPEX_Свод_Бюджет Печоранефть 2008" xfId="7759"/>
    <cellStyle name="_0808_Прогноз затрат  и себестоимости (2)" xfId="7760"/>
    <cellStyle name="_0808_Прогноз затрат  и себестоимости (2)" xfId="7761"/>
    <cellStyle name="_0808_Прогноз затрат  и себестоимости (2)_Прогноз ВТК 2009" xfId="7762"/>
    <cellStyle name="_0808_Прогноз затрат  и себестоимости (2)_Прогноз ВТК 2009" xfId="7763"/>
    <cellStyle name="_0907_MR_PN" xfId="7764"/>
    <cellStyle name="_0907_MR_PN" xfId="7765"/>
    <cellStyle name="_1K_last_2" xfId="7766"/>
    <cellStyle name="_1K_last_2" xfId="7767"/>
    <cellStyle name="_1К (переработка) 2009" xfId="7768"/>
    <cellStyle name="_1К (переработка) 2009" xfId="7769"/>
    <cellStyle name="_C_WSR_conso_0908_NL факт сентябрь" xfId="7770"/>
    <cellStyle name="_C_WSR_conso_0908_NL факт сентябрь" xfId="7771"/>
    <cellStyle name="_Kolvinskoe_v7_(12 11 2008)" xfId="7772"/>
    <cellStyle name="_Kolvinskoe_v7_(12 11 2008)" xfId="7773"/>
    <cellStyle name="_MMYY_MR_Company" xfId="7774"/>
    <cellStyle name="_MMYY_MR_Company" xfId="7775"/>
    <cellStyle name="_БП2009_Название предприятия_дата" xfId="7776"/>
    <cellStyle name="_БП2009_Название предприятия_дата" xfId="7777"/>
    <cellStyle name="_БП2009_Название предприятия_дата 2" xfId="7778"/>
    <cellStyle name="_БП2009_Название предприятия_дата 2" xfId="7779"/>
    <cellStyle name="_БП2009_Название предприятия_дата 3" xfId="7780"/>
    <cellStyle name="_БП2009_Название предприятия_дата 3" xfId="7781"/>
    <cellStyle name="_БП2009_Название предприятия_дата 4" xfId="7782"/>
    <cellStyle name="_БП2009_Название предприятия_дата 4" xfId="7783"/>
    <cellStyle name="_БП2009_Название предприятия_дата 5" xfId="7784"/>
    <cellStyle name="_БП2009_Название предприятия_дата 5" xfId="7785"/>
    <cellStyle name="_БП2009_Название предприятия_дата 6" xfId="7786"/>
    <cellStyle name="_БП2009_Название предприятия_дата 6" xfId="7787"/>
    <cellStyle name="_БП2009_Название предприятия_дата_БП2011_Название предприятия_дата версии" xfId="7788"/>
    <cellStyle name="_БП2009_Название предприятия_дата_БП2011_Название предприятия_дата версии" xfId="7789"/>
    <cellStyle name="_БП2009_Название предприятия_дата_БП2011_Название предприятия_дата версии 2" xfId="7790"/>
    <cellStyle name="_БП2009_Название предприятия_дата_БП2011_Название предприятия_дата версии 2" xfId="7791"/>
    <cellStyle name="_БП2009_Название предприятия_дата_БП2011_Название предприятия_дата версии 3" xfId="7792"/>
    <cellStyle name="_БП2009_Название предприятия_дата_БП2011_Название предприятия_дата версии 3" xfId="7793"/>
    <cellStyle name="_БП2009_ТН+ООО" xfId="7794"/>
    <cellStyle name="_БП2009_ТН+ООО" xfId="7795"/>
    <cellStyle name="_БП2009_ТН+ООО 2" xfId="7796"/>
    <cellStyle name="_БП2009_ТН+ООО 2" xfId="7797"/>
    <cellStyle name="_БП2009_ТН+ООО 3" xfId="7798"/>
    <cellStyle name="_БП2009_ТН+ООО 3" xfId="7799"/>
    <cellStyle name="_БП2009_ТН+ООО_БП2009-ТН-Консолидация-040309" xfId="7800"/>
    <cellStyle name="_БП2009_ТН+ООО_БП2009-ТН-Консолидация-040309" xfId="7801"/>
    <cellStyle name="_БП2009_ТН+ООО_БП2009-ТН-Консолидация-040309 10" xfId="7802"/>
    <cellStyle name="_БП2009_ТН+ООО_БП2009-ТН-Консолидация-040309 10" xfId="7803"/>
    <cellStyle name="_БП2009_ТН+ООО_БП2009-ТН-Консолидация-040309 2" xfId="7804"/>
    <cellStyle name="_БП2009_ТН+ООО_БП2009-ТН-Консолидация-040309 2" xfId="7805"/>
    <cellStyle name="_БП2009_ТН+ООО_БП2009-ТН-Консолидация-040309 2 2" xfId="7806"/>
    <cellStyle name="_БП2009_ТН+ООО_БП2009-ТН-Консолидация-040309 2 2" xfId="7807"/>
    <cellStyle name="_БП2009_ТН+ООО_БП2009-ТН-Консолидация-040309 2 3" xfId="7808"/>
    <cellStyle name="_БП2009_ТН+ООО_БП2009-ТН-Консолидация-040309 2 3" xfId="7809"/>
    <cellStyle name="_БП2009_ТН+ООО_БП2009-ТН-Консолидация-040309 2 4" xfId="7810"/>
    <cellStyle name="_БП2009_ТН+ООО_БП2009-ТН-Консолидация-040309 2 4" xfId="7811"/>
    <cellStyle name="_БП2009_ТН+ООО_БП2009-ТН-Консолидация-040309 2 5" xfId="7812"/>
    <cellStyle name="_БП2009_ТН+ООО_БП2009-ТН-Консолидация-040309 2 5" xfId="7813"/>
    <cellStyle name="_БП2009_ТН+ООО_БП2009-ТН-Консолидация-040309 2 6" xfId="7814"/>
    <cellStyle name="_БП2009_ТН+ООО_БП2009-ТН-Консолидация-040309 2 6" xfId="7815"/>
    <cellStyle name="_БП2009_ТН+ООО_БП2009-ТН-Консолидация-040309 2 7" xfId="7816"/>
    <cellStyle name="_БП2009_ТН+ООО_БП2009-ТН-Консолидация-040309 2 7" xfId="7817"/>
    <cellStyle name="_БП2009_ТН+ООО_БП2009-ТН-Консолидация-040309 2 8" xfId="7818"/>
    <cellStyle name="_БП2009_ТН+ООО_БП2009-ТН-Консолидация-040309 2 8" xfId="7819"/>
    <cellStyle name="_БП2009_ТН+ООО_БП2009-ТН-Консолидация-040309 3" xfId="7820"/>
    <cellStyle name="_БП2009_ТН+ООО_БП2009-ТН-Консолидация-040309 3" xfId="7821"/>
    <cellStyle name="_БП2009_ТН+ООО_БП2009-ТН-Консолидация-040309 3 2" xfId="7822"/>
    <cellStyle name="_БП2009_ТН+ООО_БП2009-ТН-Консолидация-040309 3 2" xfId="7823"/>
    <cellStyle name="_БП2009_ТН+ООО_БП2009-ТН-Консолидация-040309 3 3" xfId="7824"/>
    <cellStyle name="_БП2009_ТН+ООО_БП2009-ТН-Консолидация-040309 3 3" xfId="7825"/>
    <cellStyle name="_БП2009_ТН+ООО_БП2009-ТН-Консолидация-040309 3 4" xfId="7826"/>
    <cellStyle name="_БП2009_ТН+ООО_БП2009-ТН-Консолидация-040309 3 4" xfId="7827"/>
    <cellStyle name="_БП2009_ТН+ООО_БП2009-ТН-Консолидация-040309 3 5" xfId="7828"/>
    <cellStyle name="_БП2009_ТН+ООО_БП2009-ТН-Консолидация-040309 3 5" xfId="7829"/>
    <cellStyle name="_БП2009_ТН+ООО_БП2009-ТН-Консолидация-040309 3 6" xfId="7830"/>
    <cellStyle name="_БП2009_ТН+ООО_БП2009-ТН-Консолидация-040309 3 6" xfId="7831"/>
    <cellStyle name="_БП2009_ТН+ООО_БП2009-ТН-Консолидация-040309 3 7" xfId="7832"/>
    <cellStyle name="_БП2009_ТН+ООО_БП2009-ТН-Консолидация-040309 3 7" xfId="7833"/>
    <cellStyle name="_БП2009_ТН+ООО_БП2009-ТН-Консолидация-040309 3 8" xfId="7834"/>
    <cellStyle name="_БП2009_ТН+ООО_БП2009-ТН-Консолидация-040309 3 8" xfId="7835"/>
    <cellStyle name="_БП2009_ТН+ООО_БП2009-ТН-Консолидация-040309 4" xfId="7836"/>
    <cellStyle name="_БП2009_ТН+ООО_БП2009-ТН-Консолидация-040309 4" xfId="7837"/>
    <cellStyle name="_БП2009_ТН+ООО_БП2009-ТН-Консолидация-040309 5" xfId="7838"/>
    <cellStyle name="_БП2009_ТН+ООО_БП2009-ТН-Консолидация-040309 5" xfId="7839"/>
    <cellStyle name="_БП2009_ТН+ООО_БП2009-ТН-Консолидация-040309 6" xfId="7840"/>
    <cellStyle name="_БП2009_ТН+ООО_БП2009-ТН-Консолидация-040309 6" xfId="7841"/>
    <cellStyle name="_БП2009_ТН+ООО_БП2009-ТН-Консолидация-040309 7" xfId="7842"/>
    <cellStyle name="_БП2009_ТН+ООО_БП2009-ТН-Консолидация-040309 7" xfId="7843"/>
    <cellStyle name="_БП2009_ТН+ООО_БП2009-ТН-Консолидация-040309 8" xfId="7844"/>
    <cellStyle name="_БП2009_ТН+ООО_БП2009-ТН-Консолидация-040309 8" xfId="7845"/>
    <cellStyle name="_БП2009_ТН+ООО_БП2009-ТН-Консолидация-040309 9" xfId="7846"/>
    <cellStyle name="_БП2009_ТН+ООО_БП2009-ТН-Консолидация-040309 9" xfId="7847"/>
    <cellStyle name="_БП2009-ТН-Консолидация-040309" xfId="7848"/>
    <cellStyle name="_БП2009-ТН-Консолидация-040309" xfId="7849"/>
    <cellStyle name="_БП2009-ТН-Консолидация-040309 10" xfId="7850"/>
    <cellStyle name="_БП2009-ТН-Консолидация-040309 10" xfId="7851"/>
    <cellStyle name="_БП2009-ТН-Консолидация-040309 2" xfId="7852"/>
    <cellStyle name="_БП2009-ТН-Консолидация-040309 2" xfId="7853"/>
    <cellStyle name="_БП2009-ТН-Консолидация-040309 2 2" xfId="7854"/>
    <cellStyle name="_БП2009-ТН-Консолидация-040309 2 2" xfId="7855"/>
    <cellStyle name="_БП2009-ТН-Консолидация-040309 2 3" xfId="7856"/>
    <cellStyle name="_БП2009-ТН-Консолидация-040309 2 3" xfId="7857"/>
    <cellStyle name="_БП2009-ТН-Консолидация-040309 2 4" xfId="7858"/>
    <cellStyle name="_БП2009-ТН-Консолидация-040309 2 4" xfId="7859"/>
    <cellStyle name="_БП2009-ТН-Консолидация-040309 2 5" xfId="7860"/>
    <cellStyle name="_БП2009-ТН-Консолидация-040309 2 5" xfId="7861"/>
    <cellStyle name="_БП2009-ТН-Консолидация-040309 2 6" xfId="7862"/>
    <cellStyle name="_БП2009-ТН-Консолидация-040309 2 6" xfId="7863"/>
    <cellStyle name="_БП2009-ТН-Консолидация-040309 2 7" xfId="7864"/>
    <cellStyle name="_БП2009-ТН-Консолидация-040309 2 7" xfId="7865"/>
    <cellStyle name="_БП2009-ТН-Консолидация-040309 2 8" xfId="7866"/>
    <cellStyle name="_БП2009-ТН-Консолидация-040309 2 8" xfId="7867"/>
    <cellStyle name="_БП2009-ТН-Консолидация-040309 3" xfId="7868"/>
    <cellStyle name="_БП2009-ТН-Консолидация-040309 3" xfId="7869"/>
    <cellStyle name="_БП2009-ТН-Консолидация-040309 3 2" xfId="7870"/>
    <cellStyle name="_БП2009-ТН-Консолидация-040309 3 2" xfId="7871"/>
    <cellStyle name="_БП2009-ТН-Консолидация-040309 3 3" xfId="7872"/>
    <cellStyle name="_БП2009-ТН-Консолидация-040309 3 3" xfId="7873"/>
    <cellStyle name="_БП2009-ТН-Консолидация-040309 3 4" xfId="7874"/>
    <cellStyle name="_БП2009-ТН-Консолидация-040309 3 4" xfId="7875"/>
    <cellStyle name="_БП2009-ТН-Консолидация-040309 3 5" xfId="7876"/>
    <cellStyle name="_БП2009-ТН-Консолидация-040309 3 5" xfId="7877"/>
    <cellStyle name="_БП2009-ТН-Консолидация-040309 3 6" xfId="7878"/>
    <cellStyle name="_БП2009-ТН-Консолидация-040309 3 6" xfId="7879"/>
    <cellStyle name="_БП2009-ТН-Консолидация-040309 3 7" xfId="7880"/>
    <cellStyle name="_БП2009-ТН-Консолидация-040309 3 7" xfId="7881"/>
    <cellStyle name="_БП2009-ТН-Консолидация-040309 3 8" xfId="7882"/>
    <cellStyle name="_БП2009-ТН-Консолидация-040309 3 8" xfId="7883"/>
    <cellStyle name="_БП2009-ТН-Консолидация-040309 4" xfId="7884"/>
    <cellStyle name="_БП2009-ТН-Консолидация-040309 4" xfId="7885"/>
    <cellStyle name="_БП2009-ТН-Консолидация-040309 5" xfId="7886"/>
    <cellStyle name="_БП2009-ТН-Консолидация-040309 5" xfId="7887"/>
    <cellStyle name="_БП2009-ТН-Консолидация-040309 6" xfId="7888"/>
    <cellStyle name="_БП2009-ТН-Консолидация-040309 6" xfId="7889"/>
    <cellStyle name="_БП2009-ТН-Консолидация-040309 7" xfId="7890"/>
    <cellStyle name="_БП2009-ТН-Консолидация-040309 7" xfId="7891"/>
    <cellStyle name="_БП2009-ТН-Консолидация-040309 8" xfId="7892"/>
    <cellStyle name="_БП2009-ТН-Консолидация-040309 8" xfId="7893"/>
    <cellStyle name="_БП2009-ТН-Консолидация-040309 9" xfId="7894"/>
    <cellStyle name="_БП2009-ТН-Консолидация-040309 9" xfId="7895"/>
    <cellStyle name="_Бюджет ВТК 2009-2010 без инфл скорр" xfId="7896"/>
    <cellStyle name="_Бюджет ВТК 2009-2010 без инфл скорр" xfId="7897"/>
    <cellStyle name="_Калькуляция для мониторинга 2010" xfId="7898"/>
    <cellStyle name="_Калькуляция для мониторинга 2010" xfId="7899"/>
    <cellStyle name="_Калькуляция для мониторинга 2010 2" xfId="7900"/>
    <cellStyle name="_Калькуляция для мониторинга 2010 2" xfId="7901"/>
    <cellStyle name="_Калькуляция для мониторинга 2010 3" xfId="7902"/>
    <cellStyle name="_Калькуляция для мониторинга 2010 3" xfId="7903"/>
    <cellStyle name="_ОГЭ_OPEX_Бюджет_2009_ФО" xfId="7904"/>
    <cellStyle name="_ОГЭ_OPEX_Бюджет_2009_ФО" xfId="7905"/>
    <cellStyle name="_Отчет Saneco_OLAP_2009" xfId="7906"/>
    <cellStyle name="_Отчет Saneco_OLAP_2009" xfId="7907"/>
    <cellStyle name="_Печоранефть Бюджет 2008 изменен." xfId="7908"/>
    <cellStyle name="_Печоранефть Бюджет 2008 изменен." xfId="7909"/>
    <cellStyle name="_Прогноз ВТК 2009" xfId="7910"/>
    <cellStyle name="_Прогноз ВТК 2009" xfId="7911"/>
    <cellStyle name="_Прогноз_факт декабрь 08 САНЕКО 221208" xfId="7912"/>
    <cellStyle name="_Прогноз_факт декабрь 08 САНЕКО 221208" xfId="7913"/>
    <cellStyle name="_Расчет сдачи нефти в ООО ЛУКОЙЛ-Коми" xfId="7914"/>
    <cellStyle name="_Расчет сдачи нефти в ООО ЛУКОЙЛ-Коми" xfId="7915"/>
    <cellStyle name="_Финансовый план апрель ТНО_Альянс" xfId="7916"/>
    <cellStyle name="_Финансовый план апрель ТНО_Альянс" xfId="7917"/>
    <cellStyle name="" xfId="7918"/>
    <cellStyle name=" 2" xfId="7919"/>
    <cellStyle name="1" xfId="7920"/>
    <cellStyle name="1 2" xfId="7921"/>
    <cellStyle name="1 2 2" xfId="7922"/>
    <cellStyle name="1 3" xfId="7923"/>
    <cellStyle name="2" xfId="7924"/>
    <cellStyle name="2 2" xfId="7925"/>
    <cellStyle name="2 2 2" xfId="7926"/>
    <cellStyle name="2 3" xfId="7927"/>
    <cellStyle name="0" xfId="7928"/>
    <cellStyle name="0,00;0;" xfId="7929"/>
    <cellStyle name="0,00;0; 2" xfId="7930"/>
    <cellStyle name="0,00;0;_СМЕТА_УР" xfId="7931"/>
    <cellStyle name="0.0x" xfId="7932"/>
    <cellStyle name="0.0x 2" xfId="7933"/>
    <cellStyle name="0.0x 2 2" xfId="7934"/>
    <cellStyle name="0.0x 2_СМЕТА_УР" xfId="7935"/>
    <cellStyle name="0.0x_СМЕТА_УР" xfId="7936"/>
    <cellStyle name="0_СМЕТА_УР" xfId="7937"/>
    <cellStyle name="0_СМЕТА_УР_1" xfId="7938"/>
    <cellStyle name="0_СМЕТА_УР_1 2" xfId="7939"/>
    <cellStyle name="0_СМЕТА_УР_СМЕТА_УР" xfId="7940"/>
    <cellStyle name="0_СМЕТА_УР_СМЕТА_УР 2" xfId="7941"/>
    <cellStyle name="01_Page Heading" xfId="7942"/>
    <cellStyle name="03_Table Notes" xfId="7943"/>
    <cellStyle name="04_Table text" xfId="7944"/>
    <cellStyle name="1000" xfId="7945"/>
    <cellStyle name="1decimal" xfId="7946"/>
    <cellStyle name="1Normal" xfId="7947"/>
    <cellStyle name="1Normal 2" xfId="7948"/>
    <cellStyle name="1Outputbox1" xfId="7949"/>
    <cellStyle name="1Outputbox1 10" xfId="7950"/>
    <cellStyle name="1Outputbox1 2" xfId="7951"/>
    <cellStyle name="1Outputbox1 2 2" xfId="7952"/>
    <cellStyle name="1Outputbox1 2_СМЕТА_УР" xfId="7953"/>
    <cellStyle name="1Outputbox1 3" xfId="7954"/>
    <cellStyle name="1Outputbox1 3 2" xfId="7955"/>
    <cellStyle name="1Outputbox1 3_СМЕТА_УР" xfId="7956"/>
    <cellStyle name="1Outputbox1 4" xfId="7957"/>
    <cellStyle name="1Outputbox1 5" xfId="7958"/>
    <cellStyle name="1Outputbox1 6" xfId="7959"/>
    <cellStyle name="1Outputbox1 7" xfId="7960"/>
    <cellStyle name="1Outputbox1 8" xfId="7961"/>
    <cellStyle name="1Outputbox1 9" xfId="7962"/>
    <cellStyle name="1Outputbox1_СМЕТА_УР" xfId="7963"/>
    <cellStyle name="1Outputbox2" xfId="7964"/>
    <cellStyle name="1Outputbox2 2" xfId="7965"/>
    <cellStyle name="1Outputbox2 2 2" xfId="7966"/>
    <cellStyle name="1Outputbox2 2 3" xfId="7967"/>
    <cellStyle name="1Outputbox2 2_СМЕТА_УР" xfId="7968"/>
    <cellStyle name="1Outputbox2 3" xfId="7969"/>
    <cellStyle name="1Outputbox2 3 2" xfId="7970"/>
    <cellStyle name="1Outputbox2 3_СМЕТА_УР" xfId="7971"/>
    <cellStyle name="1Outputbox2 4" xfId="7972"/>
    <cellStyle name="1Outputbox2 5" xfId="7973"/>
    <cellStyle name="1Outputbox2_СМЕТА_УР" xfId="7974"/>
    <cellStyle name="1Outputheader" xfId="7975"/>
    <cellStyle name="1Outputheader 10" xfId="7976"/>
    <cellStyle name="1Outputheader 2" xfId="7977"/>
    <cellStyle name="1Outputheader 2 2" xfId="7978"/>
    <cellStyle name="1Outputheader 2_СМЕТА_УР" xfId="7979"/>
    <cellStyle name="1Outputheader 3" xfId="7980"/>
    <cellStyle name="1Outputheader 3 2" xfId="7981"/>
    <cellStyle name="1Outputheader 3_СМЕТА_УР" xfId="7982"/>
    <cellStyle name="1Outputheader 4" xfId="7983"/>
    <cellStyle name="1Outputheader 5" xfId="7984"/>
    <cellStyle name="1Outputheader 6" xfId="7985"/>
    <cellStyle name="1Outputheader 7" xfId="7986"/>
    <cellStyle name="1Outputheader 8" xfId="7987"/>
    <cellStyle name="1Outputheader 9" xfId="7988"/>
    <cellStyle name="1Outputheader_СМЕТА_УР" xfId="7989"/>
    <cellStyle name="1Outputheader2" xfId="7990"/>
    <cellStyle name="1Outputheader2 2" xfId="7991"/>
    <cellStyle name="1Outputheader2 3" xfId="7992"/>
    <cellStyle name="1Outputheader2_СМЕТА_УР" xfId="7993"/>
    <cellStyle name="1Outputsubtitle" xfId="7994"/>
    <cellStyle name="1Outputsubtitle 2" xfId="7995"/>
    <cellStyle name="1Outputsubtitle 3" xfId="7996"/>
    <cellStyle name="1Outputsubtitle_СМЕТА_УР" xfId="7997"/>
    <cellStyle name="1Outputtitle" xfId="7998"/>
    <cellStyle name="1Outputtitle 2" xfId="7999"/>
    <cellStyle name="1Outputtitle 3" xfId="8000"/>
    <cellStyle name="1Outputtitle_СМЕТА_УР" xfId="8001"/>
    <cellStyle name="1Profileheader" xfId="8002"/>
    <cellStyle name="1Profileheader 2" xfId="8003"/>
    <cellStyle name="1Profileheader 3" xfId="8004"/>
    <cellStyle name="1Profileheader_СМЕТА_УР" xfId="8005"/>
    <cellStyle name="1Profilelowerbox" xfId="8006"/>
    <cellStyle name="1Profilelowerbox 2" xfId="8007"/>
    <cellStyle name="1Profilelowerbox 3" xfId="8008"/>
    <cellStyle name="1Profilelowerbox_СМЕТА_УР" xfId="8009"/>
    <cellStyle name="1Profilesubheader" xfId="8010"/>
    <cellStyle name="1Profilesubheader 2" xfId="8011"/>
    <cellStyle name="1Profilesubheader 2 2" xfId="8012"/>
    <cellStyle name="1Profilesubheader 2_СМЕТА_УР" xfId="8013"/>
    <cellStyle name="1Profilesubheader 3" xfId="8014"/>
    <cellStyle name="1Profilesubheader 4" xfId="8015"/>
    <cellStyle name="1Profilesubheader 5" xfId="8016"/>
    <cellStyle name="1Profilesubheader 6" xfId="8017"/>
    <cellStyle name="1Profilesubheader 7" xfId="8018"/>
    <cellStyle name="1Profilesubheader 8" xfId="8019"/>
    <cellStyle name="1Profilesubheader 9" xfId="8020"/>
    <cellStyle name="1Profilesubheader_СМЕТА_УР" xfId="8021"/>
    <cellStyle name="1Profiletitle" xfId="8022"/>
    <cellStyle name="1Profiletitle 2" xfId="8023"/>
    <cellStyle name="1Profiletitle 3" xfId="8024"/>
    <cellStyle name="1Profiletitle_СМЕТА_УР" xfId="8025"/>
    <cellStyle name="1Profiletopbox" xfId="8026"/>
    <cellStyle name="1Profiletopbox 2" xfId="8027"/>
    <cellStyle name="1Profiletopbox 3" xfId="8028"/>
    <cellStyle name="1Profiletopbox_СМЕТА_УР" xfId="8029"/>
    <cellStyle name="1Итоги" xfId="8030"/>
    <cellStyle name="1Итоги 2" xfId="8031"/>
    <cellStyle name="1Итоги 2 2" xfId="8032"/>
    <cellStyle name="1Итоги 2_СМЕТА_УР" xfId="8033"/>
    <cellStyle name="1Итоги 3" xfId="8034"/>
    <cellStyle name="1Итоги 4" xfId="8035"/>
    <cellStyle name="1Итоги 5" xfId="8036"/>
    <cellStyle name="1Итоги 6" xfId="8037"/>
    <cellStyle name="1Итоги 7" xfId="8038"/>
    <cellStyle name="1Итоги 8" xfId="8039"/>
    <cellStyle name="1Итоги 9" xfId="8040"/>
    <cellStyle name="1Итоги_СМЕТА_УР" xfId="8041"/>
    <cellStyle name="1Основа таблицы" xfId="8042"/>
    <cellStyle name="1Основа таблицы 2" xfId="8043"/>
    <cellStyle name="1Основа таблицы 2 2" xfId="8044"/>
    <cellStyle name="1Основа таблицы 2_СМЕТА_УР" xfId="8045"/>
    <cellStyle name="1Основа таблицы 3" xfId="8046"/>
    <cellStyle name="1Основа таблицы 4" xfId="8047"/>
    <cellStyle name="1Основа таблицы 5" xfId="8048"/>
    <cellStyle name="1Основа таблицы 6" xfId="8049"/>
    <cellStyle name="1Основа таблицы 7" xfId="8050"/>
    <cellStyle name="1Основа таблицы 8" xfId="8051"/>
    <cellStyle name="1Основа таблицы 9" xfId="8052"/>
    <cellStyle name="1Основа таблицы_СМЕТА_УР" xfId="8053"/>
    <cellStyle name="1Подзаголовок" xfId="8054"/>
    <cellStyle name="1Подзаголовок 2" xfId="8055"/>
    <cellStyle name="1Подзаголовок 2 2" xfId="8056"/>
    <cellStyle name="1Подзаголовок 2_СМЕТА_УР" xfId="8057"/>
    <cellStyle name="1Подзаголовок 3" xfId="8058"/>
    <cellStyle name="1Подзаголовок 4" xfId="8059"/>
    <cellStyle name="1Подзаголовок 5" xfId="8060"/>
    <cellStyle name="1Подзаголовок 6" xfId="8061"/>
    <cellStyle name="1Подзаголовок 7" xfId="8062"/>
    <cellStyle name="1Подзаголовок 8" xfId="8063"/>
    <cellStyle name="1Подзаголовок 9" xfId="8064"/>
    <cellStyle name="1Подзаголовок_СМЕТА_УР" xfId="8065"/>
    <cellStyle name="1Сложный заголовок" xfId="8066"/>
    <cellStyle name="1Сложный заголовок 2" xfId="8067"/>
    <cellStyle name="1Сложный заголовок 2 2" xfId="8068"/>
    <cellStyle name="1Сложный заголовок 2_СМЕТА_УР" xfId="8069"/>
    <cellStyle name="1Сложный заголовок 3" xfId="8070"/>
    <cellStyle name="1Сложный заголовок 4" xfId="8071"/>
    <cellStyle name="1Сложный заголовок 5" xfId="8072"/>
    <cellStyle name="1Сложный заголовок 6" xfId="8073"/>
    <cellStyle name="1Сложный заголовок 7" xfId="8074"/>
    <cellStyle name="1Сложный заголовок 8" xfId="8075"/>
    <cellStyle name="1Сложный заголовок 9" xfId="8076"/>
    <cellStyle name="1Сложный заголовок_СМЕТА_УР" xfId="8077"/>
    <cellStyle name="20 % – Zvýraznění1" xfId="8078"/>
    <cellStyle name="20 % – Zvýraznění1 2" xfId="8079"/>
    <cellStyle name="20 % – Zvýraznění1 2 2" xfId="8080"/>
    <cellStyle name="20 % – Zvýraznění1 3" xfId="8081"/>
    <cellStyle name="20 % – Zvýraznění2" xfId="8082"/>
    <cellStyle name="20 % – Zvýraznění2 2" xfId="8083"/>
    <cellStyle name="20 % – Zvýraznění2 2 2" xfId="8084"/>
    <cellStyle name="20 % – Zvýraznění2 3" xfId="8085"/>
    <cellStyle name="20 % – Zvýraznění3" xfId="8086"/>
    <cellStyle name="20 % – Zvýraznění3 2" xfId="8087"/>
    <cellStyle name="20 % – Zvýraznění3 2 2" xfId="8088"/>
    <cellStyle name="20 % – Zvýraznění3 3" xfId="8089"/>
    <cellStyle name="20 % – Zvýraznění4" xfId="8090"/>
    <cellStyle name="20 % – Zvýraznění4 2" xfId="8091"/>
    <cellStyle name="20 % – Zvýraznění4 2 2" xfId="8092"/>
    <cellStyle name="20 % – Zvýraznění4 3" xfId="8093"/>
    <cellStyle name="20 % – Zvýraznění5" xfId="8094"/>
    <cellStyle name="20 % – Zvýraznění5 2" xfId="8095"/>
    <cellStyle name="20 % – Zvýraznění5 2 2" xfId="8096"/>
    <cellStyle name="20 % – Zvýraznění5 3" xfId="8097"/>
    <cellStyle name="20 % – Zvýraznění6" xfId="8098"/>
    <cellStyle name="20 % – Zvýraznění6 2" xfId="8099"/>
    <cellStyle name="20 % – Zvýraznění6 2 2" xfId="8100"/>
    <cellStyle name="20 % – Zvýraznění6 3" xfId="8101"/>
    <cellStyle name="20% - Accent1" xfId="8102"/>
    <cellStyle name="20% - Accent2" xfId="8103"/>
    <cellStyle name="20% - Accent3" xfId="8104"/>
    <cellStyle name="20% - Accent4" xfId="8105"/>
    <cellStyle name="20% - Accent5" xfId="8106"/>
    <cellStyle name="20% - Accent6" xfId="8107"/>
    <cellStyle name="20% - Акцент1 2" xfId="8108"/>
    <cellStyle name="20% - Акцент1 2 2" xfId="8109"/>
    <cellStyle name="20% - Акцент1 2 3" xfId="8110"/>
    <cellStyle name="20% - Акцент1 2_СМЕТА_УР" xfId="8111"/>
    <cellStyle name="20% - Акцент2 2" xfId="8112"/>
    <cellStyle name="20% - Акцент2 2 2" xfId="8113"/>
    <cellStyle name="20% - Акцент2 2 3" xfId="8114"/>
    <cellStyle name="20% - Акцент2 2_СМЕТА_УР" xfId="8115"/>
    <cellStyle name="20% - Акцент3 2" xfId="8116"/>
    <cellStyle name="20% - Акцент3 2 2" xfId="8117"/>
    <cellStyle name="20% - Акцент3 2 3" xfId="8118"/>
    <cellStyle name="20% - Акцент3 2_СМЕТА_УР" xfId="8119"/>
    <cellStyle name="20% - Акцент4 2" xfId="8120"/>
    <cellStyle name="20% - Акцент4 2 2" xfId="8121"/>
    <cellStyle name="20% - Акцент4 2 3" xfId="8122"/>
    <cellStyle name="20% - Акцент4 2_СМЕТА_УР" xfId="8123"/>
    <cellStyle name="20% - Акцент5 2" xfId="8124"/>
    <cellStyle name="20% - Акцент5 2 2" xfId="8125"/>
    <cellStyle name="20% - Акцент5 2 3" xfId="8126"/>
    <cellStyle name="20% - Акцент5 2_СМЕТА_УР" xfId="8127"/>
    <cellStyle name="20% - Акцент6 2" xfId="8128"/>
    <cellStyle name="20% - Акцент6 2 2" xfId="8129"/>
    <cellStyle name="20% - Акцент6 2 3" xfId="8130"/>
    <cellStyle name="20% - Акцент6 2_СМЕТА_УР" xfId="8131"/>
    <cellStyle name="2decimal" xfId="8132"/>
    <cellStyle name="40 % – Zvýraznění1" xfId="8133"/>
    <cellStyle name="40 % – Zvýraznění1 2" xfId="8134"/>
    <cellStyle name="40 % – Zvýraznění1 2 2" xfId="8135"/>
    <cellStyle name="40 % – Zvýraznění1 3" xfId="8136"/>
    <cellStyle name="40 % – Zvýraznění2" xfId="8137"/>
    <cellStyle name="40 % – Zvýraznění2 2" xfId="8138"/>
    <cellStyle name="40 % – Zvýraznění2 2 2" xfId="8139"/>
    <cellStyle name="40 % – Zvýraznění2 3" xfId="8140"/>
    <cellStyle name="40 % – Zvýraznění3" xfId="8141"/>
    <cellStyle name="40 % – Zvýraznění3 2" xfId="8142"/>
    <cellStyle name="40 % – Zvýraznění3 2 2" xfId="8143"/>
    <cellStyle name="40 % – Zvýraznění3 3" xfId="8144"/>
    <cellStyle name="40 % – Zvýraznění4" xfId="8145"/>
    <cellStyle name="40 % – Zvýraznění4 2" xfId="8146"/>
    <cellStyle name="40 % – Zvýraznění4 2 2" xfId="8147"/>
    <cellStyle name="40 % – Zvýraznění4 3" xfId="8148"/>
    <cellStyle name="40 % – Zvýraznění5" xfId="8149"/>
    <cellStyle name="40 % – Zvýraznění5 2" xfId="8150"/>
    <cellStyle name="40 % – Zvýraznění5 2 2" xfId="8151"/>
    <cellStyle name="40 % – Zvýraznění5 3" xfId="8152"/>
    <cellStyle name="40 % – Zvýraznění6" xfId="8153"/>
    <cellStyle name="40 % – Zvýraznění6 2" xfId="8154"/>
    <cellStyle name="40 % – Zvýraznění6 2 2" xfId="8155"/>
    <cellStyle name="40 % – Zvýraznění6 3" xfId="8156"/>
    <cellStyle name="40% - Accent1" xfId="8157"/>
    <cellStyle name="40% - Accent2" xfId="8158"/>
    <cellStyle name="40% - Accent3" xfId="8159"/>
    <cellStyle name="40% - Accent4" xfId="8160"/>
    <cellStyle name="40% - Accent5" xfId="8161"/>
    <cellStyle name="40% - Accent6" xfId="8162"/>
    <cellStyle name="40% - Акцент1 2" xfId="8163"/>
    <cellStyle name="40% - Акцент1 2 2" xfId="8164"/>
    <cellStyle name="40% - Акцент1 2 3" xfId="8165"/>
    <cellStyle name="40% - Акцент1 2_СМЕТА_УР" xfId="8166"/>
    <cellStyle name="40% - Акцент2 2" xfId="8167"/>
    <cellStyle name="40% - Акцент2 2 2" xfId="8168"/>
    <cellStyle name="40% - Акцент2 2 3" xfId="8169"/>
    <cellStyle name="40% - Акцент2 2_СМЕТА_УР" xfId="8170"/>
    <cellStyle name="40% - Акцент3 2" xfId="8171"/>
    <cellStyle name="40% - Акцент3 2 2" xfId="8172"/>
    <cellStyle name="40% - Акцент3 2 3" xfId="8173"/>
    <cellStyle name="40% - Акцент3 2_СМЕТА_УР" xfId="8174"/>
    <cellStyle name="40% - Акцент4 2" xfId="8175"/>
    <cellStyle name="40% - Акцент4 2 2" xfId="8176"/>
    <cellStyle name="40% - Акцент4 2 3" xfId="8177"/>
    <cellStyle name="40% - Акцент4 2_СМЕТА_УР" xfId="8178"/>
    <cellStyle name="40% - Акцент5 2" xfId="8179"/>
    <cellStyle name="40% - Акцент5 2 2" xfId="8180"/>
    <cellStyle name="40% - Акцент5 2 3" xfId="8181"/>
    <cellStyle name="40% - Акцент5 2_СМЕТА_УР" xfId="8182"/>
    <cellStyle name="40% - Акцент6 2" xfId="8183"/>
    <cellStyle name="40% - Акцент6 2 2" xfId="8184"/>
    <cellStyle name="40% - Акцент6 2 3" xfId="8185"/>
    <cellStyle name="40% - Акцент6 2_СМЕТА_УР" xfId="8186"/>
    <cellStyle name="60 % – Zvýraznění1" xfId="8187"/>
    <cellStyle name="60 % – Zvýraznění1 2" xfId="8188"/>
    <cellStyle name="60 % – Zvýraznění1 2 2" xfId="8189"/>
    <cellStyle name="60 % – Zvýraznění1 3" xfId="8190"/>
    <cellStyle name="60 % – Zvýraznění2" xfId="8191"/>
    <cellStyle name="60 % – Zvýraznění2 2" xfId="8192"/>
    <cellStyle name="60 % – Zvýraznění2 2 2" xfId="8193"/>
    <cellStyle name="60 % – Zvýraznění2 3" xfId="8194"/>
    <cellStyle name="60 % – Zvýraznění3" xfId="8195"/>
    <cellStyle name="60 % – Zvýraznění3 2" xfId="8196"/>
    <cellStyle name="60 % – Zvýraznění3 2 2" xfId="8197"/>
    <cellStyle name="60 % – Zvýraznění3 3" xfId="8198"/>
    <cellStyle name="60 % – Zvýraznění4" xfId="8199"/>
    <cellStyle name="60 % – Zvýraznění4 2" xfId="8200"/>
    <cellStyle name="60 % – Zvýraznění4 2 2" xfId="8201"/>
    <cellStyle name="60 % – Zvýraznění4 3" xfId="8202"/>
    <cellStyle name="60 % – Zvýraznění5" xfId="8203"/>
    <cellStyle name="60 % – Zvýraznění5 2" xfId="8204"/>
    <cellStyle name="60 % – Zvýraznění5 2 2" xfId="8205"/>
    <cellStyle name="60 % – Zvýraznění5 3" xfId="8206"/>
    <cellStyle name="60 % – Zvýraznění6" xfId="8207"/>
    <cellStyle name="60 % – Zvýraznění6 2" xfId="8208"/>
    <cellStyle name="60 % – Zvýraznění6 2 2" xfId="8209"/>
    <cellStyle name="60 % – Zvýraznění6 3" xfId="8210"/>
    <cellStyle name="60% - Accent1" xfId="8211"/>
    <cellStyle name="60% - Accent2" xfId="8212"/>
    <cellStyle name="60% - Accent3" xfId="8213"/>
    <cellStyle name="60% - Accent4" xfId="8214"/>
    <cellStyle name="60% - Accent5" xfId="8215"/>
    <cellStyle name="60% - Accent6" xfId="8216"/>
    <cellStyle name="60% - Акцент1 2" xfId="8217"/>
    <cellStyle name="60% - Акцент1 2 2" xfId="8218"/>
    <cellStyle name="60% - Акцент1 2 3" xfId="8219"/>
    <cellStyle name="60% - Акцент1 2_СМЕТА_УР" xfId="8220"/>
    <cellStyle name="60% - Акцент2 2" xfId="8221"/>
    <cellStyle name="60% - Акцент2 2 2" xfId="8222"/>
    <cellStyle name="60% - Акцент2 2 3" xfId="8223"/>
    <cellStyle name="60% - Акцент2 2_СМЕТА_УР" xfId="8224"/>
    <cellStyle name="60% - Акцент3 2" xfId="8225"/>
    <cellStyle name="60% - Акцент3 2 2" xfId="8226"/>
    <cellStyle name="60% - Акцент3 2 3" xfId="8227"/>
    <cellStyle name="60% - Акцент3 2_СМЕТА_УР" xfId="8228"/>
    <cellStyle name="60% - Акцент4 2" xfId="8229"/>
    <cellStyle name="60% - Акцент4 2 2" xfId="8230"/>
    <cellStyle name="60% - Акцент4 2 3" xfId="8231"/>
    <cellStyle name="60% - Акцент4 2_СМЕТА_УР" xfId="8232"/>
    <cellStyle name="60% - Акцент5 2" xfId="8233"/>
    <cellStyle name="60% - Акцент5 2 2" xfId="8234"/>
    <cellStyle name="60% - Акцент5 2 3" xfId="8235"/>
    <cellStyle name="60% - Акцент5 2_СМЕТА_УР" xfId="8236"/>
    <cellStyle name="60% - Акцент6 2" xfId="8237"/>
    <cellStyle name="60% - Акцент6 2 2" xfId="8238"/>
    <cellStyle name="60% - Акцент6 2 3" xfId="8239"/>
    <cellStyle name="60% - Акцент6 2_СМЕТА_УР" xfId="8240"/>
    <cellStyle name="6Code" xfId="8241"/>
    <cellStyle name="8pt" xfId="8242"/>
    <cellStyle name="8pt 2" xfId="8243"/>
    <cellStyle name="8pt 3" xfId="8244"/>
    <cellStyle name="8pt_СМЕТА_УР" xfId="8245"/>
    <cellStyle name="94,5" xfId="8246"/>
    <cellStyle name="Aaia?iue [0]_?anoiau" xfId="8247"/>
    <cellStyle name="Aaia?iue_?anoiau" xfId="8248"/>
    <cellStyle name="Äåíåæíûé [0]_vaqduGfTSN7qyUJNWHRlcWo3H" xfId="8249"/>
    <cellStyle name="Äåíåæíûé_vaqduGfTSN7qyUJNWHRlcWo3H" xfId="8250"/>
    <cellStyle name="Accent1" xfId="8251"/>
    <cellStyle name="Accent1 - 20%" xfId="8252"/>
    <cellStyle name="Accent1 - 40%" xfId="8253"/>
    <cellStyle name="Accent1 - 60%" xfId="8254"/>
    <cellStyle name="Accent2" xfId="8255"/>
    <cellStyle name="Accent2 - 20%" xfId="8256"/>
    <cellStyle name="Accent2 - 40%" xfId="8257"/>
    <cellStyle name="Accent2 - 60%" xfId="8258"/>
    <cellStyle name="Accent3" xfId="8259"/>
    <cellStyle name="Accent3 - 20%" xfId="8260"/>
    <cellStyle name="Accent3 - 40%" xfId="8261"/>
    <cellStyle name="Accent3 - 60%" xfId="8262"/>
    <cellStyle name="Accent4" xfId="8263"/>
    <cellStyle name="Accent4 - 20%" xfId="8264"/>
    <cellStyle name="Accent4 - 40%" xfId="8265"/>
    <cellStyle name="Accent4 - 60%" xfId="8266"/>
    <cellStyle name="Accent5" xfId="8267"/>
    <cellStyle name="Accent5 - 20%" xfId="8268"/>
    <cellStyle name="Accent5 - 40%" xfId="8269"/>
    <cellStyle name="Accent5 - 60%" xfId="8270"/>
    <cellStyle name="Accent6" xfId="8271"/>
    <cellStyle name="Accent6 - 20%" xfId="8272"/>
    <cellStyle name="Accent6 - 40%" xfId="8273"/>
    <cellStyle name="Accent6 - 60%" xfId="8274"/>
    <cellStyle name="acct" xfId="8275"/>
    <cellStyle name="acct 2" xfId="8276"/>
    <cellStyle name="acct 2 2" xfId="8277"/>
    <cellStyle name="acct 2_СМЕТА_УР" xfId="8278"/>
    <cellStyle name="acct 3" xfId="8279"/>
    <cellStyle name="acct 3 2" xfId="8280"/>
    <cellStyle name="acct 3_СМЕТА_УР" xfId="8281"/>
    <cellStyle name="acct 4" xfId="8282"/>
    <cellStyle name="acct 4 2" xfId="8283"/>
    <cellStyle name="acct 4_СМЕТА_УР" xfId="8284"/>
    <cellStyle name="acct 5" xfId="8285"/>
    <cellStyle name="acct 6" xfId="8286"/>
    <cellStyle name="acct 7" xfId="8287"/>
    <cellStyle name="acct_СМЕТА_УР" xfId="8288"/>
    <cellStyle name="Ăčďĺđńńűëęŕ" xfId="8289"/>
    <cellStyle name="AeE­ [0]_?A°??µAoC?" xfId="8290"/>
    <cellStyle name="AeE­_?A°??µAoC?" xfId="8291"/>
    <cellStyle name="Aeia?nnueea" xfId="8292"/>
    <cellStyle name="Aeia?nnueea 2" xfId="8293"/>
    <cellStyle name="Aeia?nnueea 3" xfId="8294"/>
    <cellStyle name="Aeia?nnueea_СМЕТА_УР" xfId="8295"/>
    <cellStyle name="AFE" xfId="8296"/>
    <cellStyle name="AFE 2" xfId="8297"/>
    <cellStyle name="AFE 3" xfId="8298"/>
    <cellStyle name="AFE_СМЕТА_УР" xfId="8299"/>
    <cellStyle name="Alilciue [0]_13F1_330" xfId="8300"/>
    <cellStyle name="Äĺíĺćíűé [0]_13F1_330" xfId="8301"/>
    <cellStyle name="Alilciue [0]_13F1_330_СМЕТА_УР" xfId="8302"/>
    <cellStyle name="Äĺíĺćíűé [0]_14F1_520" xfId="8303"/>
    <cellStyle name="Alilciue [0]_14F1_520 2" xfId="8304"/>
    <cellStyle name="Äĺíĺćíűé [0]_14F1_520 2" xfId="8305"/>
    <cellStyle name="Alilciue [0]_14F1_520 2_СМЕТА_УР" xfId="8306"/>
    <cellStyle name="Äĺíĺćíűé [0]_17F1_626" xfId="8307"/>
    <cellStyle name="Alilciue [0]_17F1_626 2" xfId="8308"/>
    <cellStyle name="Äĺíĺćíűé [0]_17F1_626 2" xfId="8309"/>
    <cellStyle name="Alilciue [0]_17F1_626 2_СМЕТА_УР" xfId="8310"/>
    <cellStyle name="Äĺíĺćíűé [0]_19F1_628" xfId="8311"/>
    <cellStyle name="Alilciue [0]_19F1_628 2" xfId="8312"/>
    <cellStyle name="Äĺíĺćíűé [0]_19F1_628 2" xfId="8313"/>
    <cellStyle name="Alilciue [0]_19F1_628 2_СМЕТА_УР" xfId="8314"/>
    <cellStyle name="Äĺíĺćíűé [0]_240_60_7" xfId="8315"/>
    <cellStyle name="Alilciue [0]_240_60_7 2" xfId="8316"/>
    <cellStyle name="Äĺíĺćíűé [0]_240_60_7 2" xfId="8317"/>
    <cellStyle name="Alilciue [0]_240_60_7 2_СМЕТА_УР" xfId="8318"/>
    <cellStyle name="Äĺíĺćíűé [0]_240_61DB" xfId="8319"/>
    <cellStyle name="Alilciue [0]_240_61DB 2" xfId="8320"/>
    <cellStyle name="Äĺíĺćíűé [0]_240_61DB 2" xfId="8321"/>
    <cellStyle name="Alilciue [0]_240_61DB 2_СМЕТА_УР" xfId="8322"/>
    <cellStyle name="Äĺíĺćíűé [0]_5F1_140" xfId="8323"/>
    <cellStyle name="Alilciue [0]_5F1_140 10" xfId="8324"/>
    <cellStyle name="Äĺíĺćíűé [0]_5F1_140 10" xfId="8325"/>
    <cellStyle name="Alilciue [0]_5F1_140 10_СМЕТА_УР" xfId="8326"/>
    <cellStyle name="Äĺíĺćíűé [0]_5F1_140 11" xfId="8327"/>
    <cellStyle name="Alilciue [0]_5F1_140 11_СМЕТА_УР" xfId="8328"/>
    <cellStyle name="Äĺíĺćíűé [0]_5F1_140 12" xfId="8329"/>
    <cellStyle name="Alilciue [0]_5F1_140 12_СМЕТА_УР" xfId="8330"/>
    <cellStyle name="Äĺíĺćíűé [0]_5F1_140 13" xfId="8331"/>
    <cellStyle name="Alilciue [0]_5F1_140 13_СМЕТА_УР" xfId="8332"/>
    <cellStyle name="Äĺíĺćíűé [0]_5F1_140 14" xfId="8333"/>
    <cellStyle name="Alilciue [0]_5F1_140 2" xfId="8334"/>
    <cellStyle name="Äĺíĺćíűé [0]_5F1_140 2" xfId="8335"/>
    <cellStyle name="Alilciue [0]_5F1_140 2_СМЕТА_УР" xfId="8336"/>
    <cellStyle name="Äĺíĺćíűé [0]_5F1_140 3" xfId="8337"/>
    <cellStyle name="Alilciue [0]_5F1_140 3_СМЕТА_УР" xfId="8338"/>
    <cellStyle name="Äĺíĺćíűé [0]_5F1_140 4" xfId="8339"/>
    <cellStyle name="Alilciue [0]_5F1_140 4_СМЕТА_УР" xfId="8340"/>
    <cellStyle name="Äĺíĺćíűé [0]_5F1_140 5" xfId="8341"/>
    <cellStyle name="Alilciue [0]_5F1_140 5_СМЕТА_УР" xfId="8342"/>
    <cellStyle name="Äĺíĺćíűé [0]_5F1_140 6" xfId="8343"/>
    <cellStyle name="Alilciue [0]_5F1_140 6_СМЕТА_УР" xfId="8344"/>
    <cellStyle name="Äĺíĺćíűé [0]_5F1_140 7" xfId="8345"/>
    <cellStyle name="Alilciue [0]_5F1_140 7_СМЕТА_УР" xfId="8346"/>
    <cellStyle name="Äĺíĺćíűé [0]_5F1_140 8" xfId="8347"/>
    <cellStyle name="Alilciue [0]_5F1_140 8_СМЕТА_УР" xfId="8348"/>
    <cellStyle name="Äĺíĺćíűé [0]_5F1_140 9" xfId="8349"/>
    <cellStyle name="Alilciue [0]_5F1_140 9_СМЕТА_УР" xfId="8350"/>
    <cellStyle name="Äĺíĺćíűé [0]_620_60_7" xfId="8351"/>
    <cellStyle name="Alilciue [0]_620_60_7 2" xfId="8352"/>
    <cellStyle name="Äĺíĺćíűé [0]_620_60_7 2" xfId="8353"/>
    <cellStyle name="Alilciue [0]_620_60_7 2_СМЕТА_УР" xfId="8354"/>
    <cellStyle name="Äĺíĺćíűé [0]_TMP626" xfId="8355"/>
    <cellStyle name="Alilciue [0]_TMP626 2" xfId="8356"/>
    <cellStyle name="Äĺíĺćíűé [0]_TMP626 2" xfId="8357"/>
    <cellStyle name="Alilciue [0]_TMP626 2_СМЕТА_УР" xfId="8358"/>
    <cellStyle name="Alilciue_10F1_250" xfId="8359"/>
    <cellStyle name="Äĺíĺćíűé_10F1_250" xfId="8360"/>
    <cellStyle name="Alilciue_10F1_250 2" xfId="8361"/>
    <cellStyle name="Äĺíĺćíűé_10F1_250 2" xfId="8362"/>
    <cellStyle name="Alilciue_10F1_250 2_СМЕТА_УР" xfId="8363"/>
    <cellStyle name="Äĺíĺćíűé_13F1_330" xfId="8364"/>
    <cellStyle name="Alilciue_13F1_330_СМЕТА_УР" xfId="8365"/>
    <cellStyle name="Äĺíĺćíűé_14F1_520" xfId="8366"/>
    <cellStyle name="Alilciue_14F1_520 2" xfId="8367"/>
    <cellStyle name="Äĺíĺćíűé_14F1_520 2" xfId="8368"/>
    <cellStyle name="Alilciue_14F1_520 2_СМЕТА_УР" xfId="8369"/>
    <cellStyle name="Äĺíĺćíűé_17F1_626" xfId="8370"/>
    <cellStyle name="Alilciue_17F1_626 2" xfId="8371"/>
    <cellStyle name="Äĺíĺćíűé_17F1_626 2" xfId="8372"/>
    <cellStyle name="Alilciue_17F1_626 2_СМЕТА_УР" xfId="8373"/>
    <cellStyle name="Äĺíĺćíűé_19F1_628" xfId="8374"/>
    <cellStyle name="Alilciue_19F1_628 2" xfId="8375"/>
    <cellStyle name="Äĺíĺćíűé_19F1_628 2" xfId="8376"/>
    <cellStyle name="Alilciue_19F1_628 2_СМЕТА_УР" xfId="8377"/>
    <cellStyle name="Äĺíĺćíűé_240_60_7" xfId="8378"/>
    <cellStyle name="Alilciue_240_60_7 2" xfId="8379"/>
    <cellStyle name="Äĺíĺćíűé_240_60_7 2" xfId="8380"/>
    <cellStyle name="Alilciue_240_60_7 2_СМЕТА_УР" xfId="8381"/>
    <cellStyle name="Äĺíĺćíűé_240_61DB" xfId="8382"/>
    <cellStyle name="Alilciue_240_61DB 2" xfId="8383"/>
    <cellStyle name="Äĺíĺćíűé_240_61DB 2" xfId="8384"/>
    <cellStyle name="Alilciue_240_61DB 2_СМЕТА_УР" xfId="8385"/>
    <cellStyle name="Äĺíĺćíűé_5F1_140" xfId="8386"/>
    <cellStyle name="Alilciue_5F1_140 10" xfId="8387"/>
    <cellStyle name="Äĺíĺćíűé_5F1_140 10" xfId="8388"/>
    <cellStyle name="Alilciue_5F1_140 10_СМЕТА_УР" xfId="8389"/>
    <cellStyle name="Äĺíĺćíűé_5F1_140 11" xfId="8390"/>
    <cellStyle name="Alilciue_5F1_140 11_СМЕТА_УР" xfId="8391"/>
    <cellStyle name="Äĺíĺćíűé_5F1_140 12" xfId="8392"/>
    <cellStyle name="Alilciue_5F1_140 12_СМЕТА_УР" xfId="8393"/>
    <cellStyle name="Äĺíĺćíűé_5F1_140 13" xfId="8394"/>
    <cellStyle name="Alilciue_5F1_140 13_СМЕТА_УР" xfId="8395"/>
    <cellStyle name="Äĺíĺćíűé_5F1_140 14" xfId="8396"/>
    <cellStyle name="Alilciue_5F1_140 2" xfId="8397"/>
    <cellStyle name="Äĺíĺćíűé_5F1_140 2" xfId="8398"/>
    <cellStyle name="Alilciue_5F1_140 2_СМЕТА_УР" xfId="8399"/>
    <cellStyle name="Äĺíĺćíűé_5F1_140 3" xfId="8400"/>
    <cellStyle name="Alilciue_5F1_140 3_СМЕТА_УР" xfId="8401"/>
    <cellStyle name="Äĺíĺćíűé_5F1_140 4" xfId="8402"/>
    <cellStyle name="Alilciue_5F1_140 4_СМЕТА_УР" xfId="8403"/>
    <cellStyle name="Äĺíĺćíűé_5F1_140 5" xfId="8404"/>
    <cellStyle name="Alilciue_5F1_140 5_СМЕТА_УР" xfId="8405"/>
    <cellStyle name="Äĺíĺćíűé_5F1_140 6" xfId="8406"/>
    <cellStyle name="Alilciue_5F1_140 6_СМЕТА_УР" xfId="8407"/>
    <cellStyle name="Äĺíĺćíűé_5F1_140 7" xfId="8408"/>
    <cellStyle name="Alilciue_5F1_140 7_СМЕТА_УР" xfId="8409"/>
    <cellStyle name="Äĺíĺćíűé_5F1_140 8" xfId="8410"/>
    <cellStyle name="Alilciue_5F1_140 8_СМЕТА_УР" xfId="8411"/>
    <cellStyle name="Äĺíĺćíűé_5F1_140 9" xfId="8412"/>
    <cellStyle name="Alilciue_5F1_140 9_СМЕТА_УР" xfId="8413"/>
    <cellStyle name="Äĺíĺćíűé_620_60_7" xfId="8414"/>
    <cellStyle name="Alilciue_620_60_7 2" xfId="8415"/>
    <cellStyle name="Äĺíĺćíűé_620_60_7 2" xfId="8416"/>
    <cellStyle name="Alilciue_620_60_7 2_СМЕТА_УР" xfId="8417"/>
    <cellStyle name="Äĺíĺćíűé_TMP626" xfId="8418"/>
    <cellStyle name="Alilciue_TMP626 2" xfId="8419"/>
    <cellStyle name="Äĺíĺćíűé_TMP626 2" xfId="8420"/>
    <cellStyle name="Alilciue_TMP626 2_СМЕТА_УР" xfId="8421"/>
    <cellStyle name="alternate" xfId="8422"/>
    <cellStyle name="AR%" xfId="8423"/>
    <cellStyle name="arhead1" xfId="8424"/>
    <cellStyle name="arhead2" xfId="8425"/>
    <cellStyle name="arhead3" xfId="8426"/>
    <cellStyle name="arhead4" xfId="8427"/>
    <cellStyle name="Arial 10" xfId="8428"/>
    <cellStyle name="Arial 10 2" xfId="8429"/>
    <cellStyle name="Arial 10 3" xfId="8430"/>
    <cellStyle name="Arial 10_СМЕТА_УР" xfId="8431"/>
    <cellStyle name="Arial 12" xfId="8432"/>
    <cellStyle name="Arial 12 2" xfId="8433"/>
    <cellStyle name="Arial 12 3" xfId="8434"/>
    <cellStyle name="Arial 12_СМЕТА_УР" xfId="8435"/>
    <cellStyle name="arNor" xfId="8436"/>
    <cellStyle name="arNum1" xfId="8437"/>
    <cellStyle name="arNum2" xfId="8438"/>
    <cellStyle name="arNum3" xfId="8439"/>
    <cellStyle name="arShade1" xfId="8440"/>
    <cellStyle name="ARtext" xfId="8441"/>
    <cellStyle name="artext1" xfId="8442"/>
    <cellStyle name="Assumption - Normal" xfId="8443"/>
    <cellStyle name="at" xfId="8444"/>
    <cellStyle name="AutoFormat Options" xfId="8445"/>
    <cellStyle name="AutoFormat Options 2" xfId="8446"/>
    <cellStyle name="AutoFormat Options 2 2" xfId="8447"/>
    <cellStyle name="AutoFormat Options 2 2 2" xfId="8448"/>
    <cellStyle name="AutoFormat Options 2 2 3" xfId="8449"/>
    <cellStyle name="AutoFormat Options 2 2_СМЕТА_УР" xfId="8450"/>
    <cellStyle name="AutoFormat Options 2 3" xfId="8451"/>
    <cellStyle name="AutoFormat Options 2 4" xfId="8452"/>
    <cellStyle name="AutoFormat Options 2_СМЕТА_УР" xfId="8453"/>
    <cellStyle name="AutoFormat Options 3" xfId="8454"/>
    <cellStyle name="AutoFormat Options 3 2" xfId="8455"/>
    <cellStyle name="AutoFormat Options 3 2 2" xfId="8456"/>
    <cellStyle name="AutoFormat Options 3 2 3" xfId="8457"/>
    <cellStyle name="AutoFormat Options 3 2_СМЕТА_УР" xfId="8458"/>
    <cellStyle name="AutoFormat Options 3 3" xfId="8459"/>
    <cellStyle name="AutoFormat Options 3 4" xfId="8460"/>
    <cellStyle name="AutoFormat Options 3_СМЕТА_УР" xfId="8461"/>
    <cellStyle name="AutoFormat Options 4" xfId="8462"/>
    <cellStyle name="AutoFormat Options 4 2" xfId="8463"/>
    <cellStyle name="AutoFormat Options 4 2 2" xfId="8464"/>
    <cellStyle name="AutoFormat Options 4 2 3" xfId="8465"/>
    <cellStyle name="AutoFormat Options 4 2_СМЕТА_УР" xfId="8466"/>
    <cellStyle name="AutoFormat Options 4 3" xfId="8467"/>
    <cellStyle name="AutoFormat Options 4 4" xfId="8468"/>
    <cellStyle name="AutoFormat Options 4_СМЕТА_УР" xfId="8469"/>
    <cellStyle name="AutoFormat Options 5" xfId="8470"/>
    <cellStyle name="AutoFormat Options 5 2" xfId="8471"/>
    <cellStyle name="AutoFormat Options 5 3" xfId="8472"/>
    <cellStyle name="AutoFormat Options 5_СМЕТА_УР" xfId="8473"/>
    <cellStyle name="AutoFormat Options 6" xfId="8474"/>
    <cellStyle name="AutoFormat Options 6 2" xfId="8475"/>
    <cellStyle name="AutoFormat Options 6 3" xfId="8476"/>
    <cellStyle name="AutoFormat Options 6_СМЕТА_УР" xfId="8477"/>
    <cellStyle name="AutoFormat Options 7" xfId="8478"/>
    <cellStyle name="AutoFormat Options 7 2" xfId="8479"/>
    <cellStyle name="AutoFormat Options 7_СМЕТА_УР" xfId="8480"/>
    <cellStyle name="AutoFormat Options 8" xfId="8481"/>
    <cellStyle name="AutoFormat Options 9" xfId="8482"/>
    <cellStyle name="AutoFormat Options_Калькуляция для мониторинга 2010" xfId="8483"/>
    <cellStyle name="Availability" xfId="8484"/>
    <cellStyle name="Availability 2" xfId="8485"/>
    <cellStyle name="Availability 3" xfId="8486"/>
    <cellStyle name="Availability_СМЕТА_УР" xfId="8487"/>
    <cellStyle name="b" xfId="8488"/>
    <cellStyle name="b%0" xfId="8489"/>
    <cellStyle name="b%1" xfId="8490"/>
    <cellStyle name="b%2" xfId="8491"/>
    <cellStyle name="b_Kolvinskoe_v7_(12 11 2008)" xfId="8492"/>
    <cellStyle name="b_Michelangelo Macro (v5)" xfId="8493"/>
    <cellStyle name="b0" xfId="8494"/>
    <cellStyle name="b09" xfId="8495"/>
    <cellStyle name="b1" xfId="8496"/>
    <cellStyle name="b2" xfId="8497"/>
    <cellStyle name="Bad" xfId="8498"/>
    <cellStyle name="Balance" xfId="8499"/>
    <cellStyle name="Balance 2" xfId="8500"/>
    <cellStyle name="Balance 2 2" xfId="8501"/>
    <cellStyle name="Balance 2 2 2" xfId="8502"/>
    <cellStyle name="Balance 2 2 3" xfId="8503"/>
    <cellStyle name="Balance 2 2_СМЕТА_УР" xfId="8504"/>
    <cellStyle name="Balance 2 3" xfId="8505"/>
    <cellStyle name="Balance 2 4" xfId="8506"/>
    <cellStyle name="Balance 2_СМЕТА_УР" xfId="8507"/>
    <cellStyle name="Balance 3" xfId="8508"/>
    <cellStyle name="Balance 3 2" xfId="8509"/>
    <cellStyle name="Balance 3 2 2" xfId="8510"/>
    <cellStyle name="Balance 3 2 3" xfId="8511"/>
    <cellStyle name="Balance 3 2_СМЕТА_УР" xfId="8512"/>
    <cellStyle name="Balance 3 3" xfId="8513"/>
    <cellStyle name="Balance 3 4" xfId="8514"/>
    <cellStyle name="Balance 3_СМЕТА_УР" xfId="8515"/>
    <cellStyle name="Balance 4" xfId="8516"/>
    <cellStyle name="Balance 4 2" xfId="8517"/>
    <cellStyle name="Balance 4 2 2" xfId="8518"/>
    <cellStyle name="Balance 4 2 3" xfId="8519"/>
    <cellStyle name="Balance 4 2_СМЕТА_УР" xfId="8520"/>
    <cellStyle name="Balance 4 3" xfId="8521"/>
    <cellStyle name="Balance 4 4" xfId="8522"/>
    <cellStyle name="Balance 4_СМЕТА_УР" xfId="8523"/>
    <cellStyle name="Balance 5" xfId="8524"/>
    <cellStyle name="Balance 5 2" xfId="8525"/>
    <cellStyle name="Balance 5 3" xfId="8526"/>
    <cellStyle name="Balance 5_СМЕТА_УР" xfId="8527"/>
    <cellStyle name="Balance 6" xfId="8528"/>
    <cellStyle name="Balance 6 2" xfId="8529"/>
    <cellStyle name="Balance 6 3" xfId="8530"/>
    <cellStyle name="Balance 6_СМЕТА_УР" xfId="8531"/>
    <cellStyle name="Balance 7" xfId="8532"/>
    <cellStyle name="Balance 7 2" xfId="8533"/>
    <cellStyle name="Balance 7_СМЕТА_УР" xfId="8534"/>
    <cellStyle name="Balance 8" xfId="8535"/>
    <cellStyle name="Balance 9" xfId="8536"/>
    <cellStyle name="Balance_Калькуляция для мониторинга 2010" xfId="8537"/>
    <cellStyle name="BalanceBold" xfId="8538"/>
    <cellStyle name="BalanceBold 2" xfId="8539"/>
    <cellStyle name="BalanceBold 3" xfId="8540"/>
    <cellStyle name="BalanceBold_СМЕТА_УР" xfId="8541"/>
    <cellStyle name="Big" xfId="8542"/>
    <cellStyle name="BLACK" xfId="8543"/>
    <cellStyle name="BLACK 2" xfId="8544"/>
    <cellStyle name="BLACK 3" xfId="8545"/>
    <cellStyle name="BLACK_СМЕТА_УР" xfId="8546"/>
    <cellStyle name="Blue" xfId="8547"/>
    <cellStyle name="Blue Heading" xfId="8548"/>
    <cellStyle name="Blue_DCF_SNPZ_1.1.2007" xfId="8549"/>
    <cellStyle name="bo" xfId="8550"/>
    <cellStyle name="Body" xfId="8551"/>
    <cellStyle name="Body 2" xfId="8552"/>
    <cellStyle name="Body 3" xfId="8553"/>
    <cellStyle name="Body_СМЕТА_УР" xfId="8554"/>
    <cellStyle name="Bold/Border" xfId="8555"/>
    <cellStyle name="Bold/Border 2" xfId="11876"/>
    <cellStyle name="Bottom" xfId="8556"/>
    <cellStyle name="Bottom 2" xfId="11877"/>
    <cellStyle name="bout" xfId="8557"/>
    <cellStyle name="British Pound" xfId="8558"/>
    <cellStyle name="bt" xfId="8559"/>
    <cellStyle name="bt 2" xfId="11878"/>
    <cellStyle name="btit" xfId="8560"/>
    <cellStyle name="Bullet" xfId="8561"/>
    <cellStyle name="c" xfId="8562"/>
    <cellStyle name="C?AO_?A°??µAoC?" xfId="8563"/>
    <cellStyle name="c_Grouse+Pelican" xfId="8564"/>
    <cellStyle name="c_Kolvinskoe_v7_(12 11 2008)" xfId="8565"/>
    <cellStyle name="c_Macros" xfId="8566"/>
    <cellStyle name="c_Macros (2)" xfId="8567"/>
    <cellStyle name="c_Macros (2)_Kolvinskoe_v7_(12 11 2008)" xfId="8568"/>
    <cellStyle name="c_Macros_Kolvinskoe_v7_(12 11 2008)" xfId="8569"/>
    <cellStyle name="c_Manager (2)" xfId="8570"/>
    <cellStyle name="c_Manager (2)_Kolvinskoe_v7_(12 11 2008)" xfId="8571"/>
    <cellStyle name="c0" xfId="8572"/>
    <cellStyle name="C04_Style D Text bold" xfId="8573"/>
    <cellStyle name="C05_Style E Text" xfId="8574"/>
    <cellStyle name="C07_Style G Tab head roman" xfId="8575"/>
    <cellStyle name="cach" xfId="8576"/>
    <cellStyle name="CALC Amount" xfId="8577"/>
    <cellStyle name="CALC Amount [1]" xfId="8578"/>
    <cellStyle name="CALC Amount [2]" xfId="8579"/>
    <cellStyle name="CALC Amount Total" xfId="8580"/>
    <cellStyle name="CALC Amount Total [1]" xfId="8581"/>
    <cellStyle name="CALC Amount Total [1] 2" xfId="8582"/>
    <cellStyle name="CALC Amount Total [1] 2 2" xfId="8583"/>
    <cellStyle name="CALC Amount Total [1] 2_СМЕТА_УР" xfId="8584"/>
    <cellStyle name="CALC Amount Total [1] 3" xfId="8585"/>
    <cellStyle name="CALC Amount Total [1] 3 2" xfId="8586"/>
    <cellStyle name="CALC Amount Total [1] 3_СМЕТА_УР" xfId="8587"/>
    <cellStyle name="CALC Amount Total [1] 4" xfId="8588"/>
    <cellStyle name="CALC Amount Total [1] 5" xfId="8589"/>
    <cellStyle name="CALC Amount Total [1] 6" xfId="8590"/>
    <cellStyle name="CALC Amount Total [1]_СМЕТА_УР" xfId="8591"/>
    <cellStyle name="CALC Amount Total [2]" xfId="8592"/>
    <cellStyle name="CALC Amount Total [2] 2" xfId="8593"/>
    <cellStyle name="CALC Amount Total [2] 2 2" xfId="8594"/>
    <cellStyle name="CALC Amount Total [2] 2_СМЕТА_УР" xfId="8595"/>
    <cellStyle name="CALC Amount Total [2] 3" xfId="8596"/>
    <cellStyle name="CALC Amount Total [2] 3 2" xfId="8597"/>
    <cellStyle name="CALC Amount Total [2] 3_СМЕТА_УР" xfId="8598"/>
    <cellStyle name="CALC Amount Total [2] 4" xfId="8599"/>
    <cellStyle name="CALC Amount Total [2] 5" xfId="8600"/>
    <cellStyle name="CALC Amount Total [2] 6" xfId="8601"/>
    <cellStyle name="CALC Amount Total [2]_СМЕТА_УР" xfId="8602"/>
    <cellStyle name="CALC Amount Total 10" xfId="8603"/>
    <cellStyle name="CALC Amount Total 11" xfId="8604"/>
    <cellStyle name="CALC Amount Total 2" xfId="8605"/>
    <cellStyle name="CALC Amount Total 2 2" xfId="8606"/>
    <cellStyle name="CALC Amount Total 2_СМЕТА_УР" xfId="8607"/>
    <cellStyle name="CALC Amount Total 3" xfId="8608"/>
    <cellStyle name="CALC Amount Total 3 2" xfId="8609"/>
    <cellStyle name="CALC Amount Total 3_СМЕТА_УР" xfId="8610"/>
    <cellStyle name="CALC Amount Total 4" xfId="8611"/>
    <cellStyle name="CALC Amount Total 4 2" xfId="8612"/>
    <cellStyle name="CALC Amount Total 4_СМЕТА_УР" xfId="8613"/>
    <cellStyle name="CALC Amount Total 5" xfId="8614"/>
    <cellStyle name="CALC Amount Total 6" xfId="8615"/>
    <cellStyle name="CALC Amount Total 7" xfId="8616"/>
    <cellStyle name="CALC Amount Total 8" xfId="8617"/>
    <cellStyle name="CALC Amount Total 9" xfId="8618"/>
    <cellStyle name="CALC Amount Total_СМЕТА_УР" xfId="8619"/>
    <cellStyle name="CALC Amount_Controls" xfId="8620"/>
    <cellStyle name="CALC Currency" xfId="8621"/>
    <cellStyle name="Calc Currency (0)" xfId="8622"/>
    <cellStyle name="Calc Currency (0) 2" xfId="8623"/>
    <cellStyle name="Calc Currency (0) 3" xfId="8624"/>
    <cellStyle name="Calc Currency (0)_СМЕТА_УР" xfId="8625"/>
    <cellStyle name="Calc Currency (2)" xfId="8626"/>
    <cellStyle name="CALC Currency [1]" xfId="8627"/>
    <cellStyle name="CALC Currency [2]" xfId="8628"/>
    <cellStyle name="CALC Currency Total" xfId="8629"/>
    <cellStyle name="CALC Currency Total [1]" xfId="8630"/>
    <cellStyle name="CALC Currency Total [1] 2" xfId="8631"/>
    <cellStyle name="CALC Currency Total [1] 2 2" xfId="8632"/>
    <cellStyle name="CALC Currency Total [1] 2_СМЕТА_УР" xfId="8633"/>
    <cellStyle name="CALC Currency Total [1] 3" xfId="8634"/>
    <cellStyle name="CALC Currency Total [1] 3 2" xfId="8635"/>
    <cellStyle name="CALC Currency Total [1] 3_СМЕТА_УР" xfId="8636"/>
    <cellStyle name="CALC Currency Total [1] 4" xfId="8637"/>
    <cellStyle name="CALC Currency Total [1] 5" xfId="8638"/>
    <cellStyle name="CALC Currency Total [1] 6" xfId="8639"/>
    <cellStyle name="CALC Currency Total [1]_СМЕТА_УР" xfId="8640"/>
    <cellStyle name="CALC Currency Total [2]" xfId="8641"/>
    <cellStyle name="CALC Currency Total [2] 2" xfId="8642"/>
    <cellStyle name="CALC Currency Total [2] 2 2" xfId="8643"/>
    <cellStyle name="CALC Currency Total [2] 2_СМЕТА_УР" xfId="8644"/>
    <cellStyle name="CALC Currency Total [2] 3" xfId="8645"/>
    <cellStyle name="CALC Currency Total [2] 3 2" xfId="8646"/>
    <cellStyle name="CALC Currency Total [2] 3_СМЕТА_УР" xfId="8647"/>
    <cellStyle name="CALC Currency Total [2] 4" xfId="8648"/>
    <cellStyle name="CALC Currency Total [2] 5" xfId="8649"/>
    <cellStyle name="CALC Currency Total [2] 6" xfId="8650"/>
    <cellStyle name="CALC Currency Total [2]_СМЕТА_УР" xfId="8651"/>
    <cellStyle name="CALC Currency Total 10" xfId="8652"/>
    <cellStyle name="CALC Currency Total 11" xfId="8653"/>
    <cellStyle name="CALC Currency Total 2" xfId="8654"/>
    <cellStyle name="CALC Currency Total 2 2" xfId="8655"/>
    <cellStyle name="CALC Currency Total 2_СМЕТА_УР" xfId="8656"/>
    <cellStyle name="CALC Currency Total 3" xfId="8657"/>
    <cellStyle name="CALC Currency Total 3 2" xfId="8658"/>
    <cellStyle name="CALC Currency Total 3_СМЕТА_УР" xfId="8659"/>
    <cellStyle name="CALC Currency Total 4" xfId="8660"/>
    <cellStyle name="CALC Currency Total 4 2" xfId="8661"/>
    <cellStyle name="CALC Currency Total 4_СМЕТА_УР" xfId="8662"/>
    <cellStyle name="CALC Currency Total 5" xfId="8663"/>
    <cellStyle name="CALC Currency Total 6" xfId="8664"/>
    <cellStyle name="CALC Currency Total 7" xfId="8665"/>
    <cellStyle name="CALC Currency Total 8" xfId="8666"/>
    <cellStyle name="CALC Currency Total 9" xfId="8667"/>
    <cellStyle name="CALC Currency Total_НМЗ Альбом форм бюджета 2008 г- 01,11,07" xfId="8668"/>
    <cellStyle name="CALC Currency_НМЗ Альбом форм бюджета 2008 г- 01,11,07" xfId="8669"/>
    <cellStyle name="CALC Date Long" xfId="8670"/>
    <cellStyle name="CALC Date Short" xfId="8671"/>
    <cellStyle name="CALC Percent" xfId="8672"/>
    <cellStyle name="Calc Percent (0)" xfId="8673"/>
    <cellStyle name="Calc Percent (1)" xfId="8674"/>
    <cellStyle name="Calc Percent (2)" xfId="8675"/>
    <cellStyle name="CALC Percent [1]" xfId="8676"/>
    <cellStyle name="CALC Percent [2]" xfId="8677"/>
    <cellStyle name="CALC Percent Total" xfId="8678"/>
    <cellStyle name="CALC Percent Total [1]" xfId="8679"/>
    <cellStyle name="CALC Percent Total [1] 2" xfId="8680"/>
    <cellStyle name="CALC Percent Total [1] 2 2" xfId="8681"/>
    <cellStyle name="CALC Percent Total [1] 2_СМЕТА_УР" xfId="8682"/>
    <cellStyle name="CALC Percent Total [1] 3" xfId="8683"/>
    <cellStyle name="CALC Percent Total [1] 3 2" xfId="8684"/>
    <cellStyle name="CALC Percent Total [1] 3_СМЕТА_УР" xfId="8685"/>
    <cellStyle name="CALC Percent Total [1] 4" xfId="8686"/>
    <cellStyle name="CALC Percent Total [1] 5" xfId="8687"/>
    <cellStyle name="CALC Percent Total [1] 6" xfId="8688"/>
    <cellStyle name="CALC Percent Total [1]_СМЕТА_УР" xfId="8689"/>
    <cellStyle name="CALC Percent Total [2]" xfId="8690"/>
    <cellStyle name="CALC Percent Total [2] 2" xfId="8691"/>
    <cellStyle name="CALC Percent Total [2] 2 2" xfId="8692"/>
    <cellStyle name="CALC Percent Total [2] 2_СМЕТА_УР" xfId="8693"/>
    <cellStyle name="CALC Percent Total [2] 3" xfId="8694"/>
    <cellStyle name="CALC Percent Total [2] 3 2" xfId="8695"/>
    <cellStyle name="CALC Percent Total [2] 3_СМЕТА_УР" xfId="8696"/>
    <cellStyle name="CALC Percent Total [2] 4" xfId="8697"/>
    <cellStyle name="CALC Percent Total [2] 5" xfId="8698"/>
    <cellStyle name="CALC Percent Total [2] 6" xfId="8699"/>
    <cellStyle name="CALC Percent Total [2]_СМЕТА_УР" xfId="8700"/>
    <cellStyle name="CALC Percent Total 10" xfId="8701"/>
    <cellStyle name="CALC Percent Total 11" xfId="8702"/>
    <cellStyle name="CALC Percent Total 2" xfId="8703"/>
    <cellStyle name="CALC Percent Total 2 2" xfId="8704"/>
    <cellStyle name="CALC Percent Total 2_СМЕТА_УР" xfId="8705"/>
    <cellStyle name="CALC Percent Total 3" xfId="8706"/>
    <cellStyle name="CALC Percent Total 3 2" xfId="8707"/>
    <cellStyle name="CALC Percent Total 3_СМЕТА_УР" xfId="8708"/>
    <cellStyle name="CALC Percent Total 4" xfId="8709"/>
    <cellStyle name="CALC Percent Total 4 2" xfId="8710"/>
    <cellStyle name="CALC Percent Total 4_СМЕТА_УР" xfId="8711"/>
    <cellStyle name="CALC Percent Total 5" xfId="8712"/>
    <cellStyle name="CALC Percent Total 6" xfId="8713"/>
    <cellStyle name="CALC Percent Total 7" xfId="8714"/>
    <cellStyle name="CALC Percent Total 8" xfId="8715"/>
    <cellStyle name="CALC Percent Total 9" xfId="8716"/>
    <cellStyle name="CALC Percent Total_СМЕТА_УР" xfId="8717"/>
    <cellStyle name="CALC Percent_СМЕТА_УР" xfId="8718"/>
    <cellStyle name="Calc Units (0)" xfId="8719"/>
    <cellStyle name="Calc Units (1)" xfId="8720"/>
    <cellStyle name="Calc Units (2)" xfId="8721"/>
    <cellStyle name="Calculation" xfId="8722"/>
    <cellStyle name="čárky 2" xfId="8723"/>
    <cellStyle name="čárky 2 2" xfId="8724"/>
    <cellStyle name="čárky 2 3" xfId="8725"/>
    <cellStyle name="čárky 2_Книга2" xfId="8726"/>
    <cellStyle name="čárky 3" xfId="8727"/>
    <cellStyle name="čárky 4" xfId="8728"/>
    <cellStyle name="čárky 4 2" xfId="8729"/>
    <cellStyle name="čárky 4 2 2" xfId="8730"/>
    <cellStyle name="čárky 4 2_Книга2" xfId="8731"/>
    <cellStyle name="čárky 4_R февраль" xfId="8732"/>
    <cellStyle name="čárky 5" xfId="8733"/>
    <cellStyle name="čárky 6" xfId="8734"/>
    <cellStyle name="Case" xfId="8735"/>
    <cellStyle name="Case 2" xfId="8736"/>
    <cellStyle name="Case 2 2" xfId="8737"/>
    <cellStyle name="Case 2 2 2" xfId="8738"/>
    <cellStyle name="Case 2 2 3" xfId="8739"/>
    <cellStyle name="Case 2 2_СМЕТА_УР" xfId="8740"/>
    <cellStyle name="Case 2 3" xfId="8741"/>
    <cellStyle name="Case 2 4" xfId="8742"/>
    <cellStyle name="Case 2_СМЕТА_УР" xfId="8743"/>
    <cellStyle name="Case 3" xfId="8744"/>
    <cellStyle name="Case 3 2" xfId="8745"/>
    <cellStyle name="Case 3 2 2" xfId="8746"/>
    <cellStyle name="Case 3 2 3" xfId="8747"/>
    <cellStyle name="Case 3 2_СМЕТА_УР" xfId="8748"/>
    <cellStyle name="Case 3 3" xfId="8749"/>
    <cellStyle name="Case 3 4" xfId="8750"/>
    <cellStyle name="Case 3_СМЕТА_УР" xfId="8751"/>
    <cellStyle name="Case 4" xfId="8752"/>
    <cellStyle name="Case 4 2" xfId="8753"/>
    <cellStyle name="Case 4 2 2" xfId="8754"/>
    <cellStyle name="Case 4 2 3" xfId="8755"/>
    <cellStyle name="Case 4 2_СМЕТА_УР" xfId="8756"/>
    <cellStyle name="Case 4 3" xfId="8757"/>
    <cellStyle name="Case 4 4" xfId="8758"/>
    <cellStyle name="Case 4_СМЕТА_УР" xfId="8759"/>
    <cellStyle name="Case 5" xfId="8760"/>
    <cellStyle name="Case 5 2" xfId="8761"/>
    <cellStyle name="Case 5 3" xfId="8762"/>
    <cellStyle name="Case 5_СМЕТА_УР" xfId="8763"/>
    <cellStyle name="Case 6" xfId="8764"/>
    <cellStyle name="Case 6 2" xfId="8765"/>
    <cellStyle name="Case 6 3" xfId="8766"/>
    <cellStyle name="Case 6_СМЕТА_УР" xfId="8767"/>
    <cellStyle name="Case 7" xfId="8768"/>
    <cellStyle name="Case 7 2" xfId="8769"/>
    <cellStyle name="Case 7_СМЕТА_УР" xfId="8770"/>
    <cellStyle name="Case 8" xfId="8771"/>
    <cellStyle name="Case 9" xfId="8772"/>
    <cellStyle name="Case_СМЕТА_УР" xfId="8773"/>
    <cellStyle name="Celkem" xfId="8774"/>
    <cellStyle name="Celkem 2" xfId="8775"/>
    <cellStyle name="Celkem 2 2" xfId="8776"/>
    <cellStyle name="Celkem 3" xfId="8777"/>
    <cellStyle name="Center Across" xfId="8778"/>
    <cellStyle name="Center Across 10" xfId="11879"/>
    <cellStyle name="Center Across 2" xfId="8779"/>
    <cellStyle name="Center Across 2 2" xfId="8780"/>
    <cellStyle name="Center Across 2 2 2" xfId="11881"/>
    <cellStyle name="Center Across 2 3" xfId="11880"/>
    <cellStyle name="Center Across 2_СМЕТА_УР" xfId="8781"/>
    <cellStyle name="Center Across 3" xfId="8782"/>
    <cellStyle name="Center Across 3 2" xfId="11882"/>
    <cellStyle name="Center Across 4" xfId="8783"/>
    <cellStyle name="Center Across 4 2" xfId="11883"/>
    <cellStyle name="Center Across 5" xfId="8784"/>
    <cellStyle name="Center Across 5 2" xfId="11884"/>
    <cellStyle name="Center Across 6" xfId="8785"/>
    <cellStyle name="Center Across 6 2" xfId="11885"/>
    <cellStyle name="Center Across 7" xfId="8786"/>
    <cellStyle name="Center Across 7 2" xfId="11886"/>
    <cellStyle name="Center Across 8" xfId="8787"/>
    <cellStyle name="Center Across 8 2" xfId="11887"/>
    <cellStyle name="Center Across 9" xfId="8788"/>
    <cellStyle name="Center Across 9 2" xfId="11888"/>
    <cellStyle name="Center Across_СМЕТА_УР" xfId="8789"/>
    <cellStyle name="Centered Heading" xfId="8790"/>
    <cellStyle name="Centered Heading 2" xfId="8791"/>
    <cellStyle name="Centered Heading 2 2" xfId="8792"/>
    <cellStyle name="Centered Heading 2 3" xfId="8793"/>
    <cellStyle name="Centered Heading 2_СМЕТА_УР" xfId="8794"/>
    <cellStyle name="Centered Heading 3" xfId="8795"/>
    <cellStyle name="Centered Heading 4" xfId="8796"/>
    <cellStyle name="Centered Heading_СМЕТА_УР" xfId="8797"/>
    <cellStyle name="Changeable" xfId="8798"/>
    <cellStyle name="Check" xfId="8799"/>
    <cellStyle name="Check Cell" xfId="8800"/>
    <cellStyle name="Chybně" xfId="8801"/>
    <cellStyle name="Chybně 2" xfId="8802"/>
    <cellStyle name="Chybně 2 2" xfId="8803"/>
    <cellStyle name="Chybně 3" xfId="8804"/>
    <cellStyle name="Cniac" xfId="8805"/>
    <cellStyle name="co" xfId="8806"/>
    <cellStyle name="Code" xfId="8807"/>
    <cellStyle name="Code 2" xfId="8808"/>
    <cellStyle name="Code 2 2" xfId="8809"/>
    <cellStyle name="Code 2_СМЕТА_УР" xfId="8810"/>
    <cellStyle name="Code 3" xfId="8811"/>
    <cellStyle name="Code 3 2" xfId="8812"/>
    <cellStyle name="Code 3_СМЕТА_УР" xfId="8813"/>
    <cellStyle name="Code 4" xfId="8814"/>
    <cellStyle name="Code 4 2" xfId="8815"/>
    <cellStyle name="Code 4_СМЕТА_УР" xfId="8816"/>
    <cellStyle name="Code 5" xfId="8817"/>
    <cellStyle name="Code_СМЕТА_УР" xfId="8818"/>
    <cellStyle name="column - Style1" xfId="8819"/>
    <cellStyle name="column - Style1 2" xfId="8820"/>
    <cellStyle name="column - Style1 3" xfId="8821"/>
    <cellStyle name="column - Style1_СМЕТА_УР" xfId="8822"/>
    <cellStyle name="Column Heading" xfId="8823"/>
    <cellStyle name="Column Heading 2" xfId="8824"/>
    <cellStyle name="Column Heading 3" xfId="8825"/>
    <cellStyle name="Column Heading_СМЕТА_УР" xfId="8826"/>
    <cellStyle name="Comma  - Style1" xfId="8827"/>
    <cellStyle name="Comma  - Style2" xfId="8828"/>
    <cellStyle name="Comma  - Style3" xfId="8829"/>
    <cellStyle name="Comma  - Style4" xfId="8830"/>
    <cellStyle name="Comma  - Style5" xfId="8831"/>
    <cellStyle name="Comma  - Style6" xfId="8832"/>
    <cellStyle name="Comma  - Style7" xfId="8833"/>
    <cellStyle name="Comma  - Style8" xfId="8834"/>
    <cellStyle name="Comma [0]" xfId="8835"/>
    <cellStyle name="Comma [0] 2" xfId="8836"/>
    <cellStyle name="Comma [0]_0_Cash" xfId="8837"/>
    <cellStyle name="Comma [00]" xfId="8838"/>
    <cellStyle name="Comma [1]" xfId="8839"/>
    <cellStyle name="Comma [1] 2" xfId="8840"/>
    <cellStyle name="Comma [1] 3" xfId="8841"/>
    <cellStyle name="Comma [1]_СМЕТА_УР" xfId="8842"/>
    <cellStyle name="Comma [2]" xfId="8843"/>
    <cellStyle name="Comma 0" xfId="8844"/>
    <cellStyle name="Comma 0 2" xfId="8845"/>
    <cellStyle name="Comma 0 3" xfId="8846"/>
    <cellStyle name="Comma 0*" xfId="8847"/>
    <cellStyle name="Comma 0* 2" xfId="8848"/>
    <cellStyle name="Comma 0* 3" xfId="8849"/>
    <cellStyle name="Comma 0*_СМЕТА_УР" xfId="8850"/>
    <cellStyle name="Comma 0.0" xfId="8851"/>
    <cellStyle name="Comma 0.0 2" xfId="8852"/>
    <cellStyle name="Comma 0.0 2 2" xfId="8853"/>
    <cellStyle name="Comma 0.0 2_СМЕТА_УР" xfId="8854"/>
    <cellStyle name="Comma 0.0 3" xfId="8855"/>
    <cellStyle name="Comma 0.0 3 2" xfId="8856"/>
    <cellStyle name="Comma 0.0 3_СМЕТА_УР" xfId="8857"/>
    <cellStyle name="Comma 0.0 4" xfId="8858"/>
    <cellStyle name="Comma 0.0 4 2" xfId="8859"/>
    <cellStyle name="Comma 0.0 4_СМЕТА_УР" xfId="8860"/>
    <cellStyle name="Comma 0.0 5" xfId="8861"/>
    <cellStyle name="Comma 0.0_СМЕТА_УР" xfId="8862"/>
    <cellStyle name="Comma 0.00" xfId="8863"/>
    <cellStyle name="Comma 0.00 2" xfId="8864"/>
    <cellStyle name="Comma 0.00 2 2" xfId="8865"/>
    <cellStyle name="Comma 0.00 2_СМЕТА_УР" xfId="8866"/>
    <cellStyle name="Comma 0.00 3" xfId="8867"/>
    <cellStyle name="Comma 0.00 3 2" xfId="8868"/>
    <cellStyle name="Comma 0.00 3_СМЕТА_УР" xfId="8869"/>
    <cellStyle name="Comma 0.00 4" xfId="8870"/>
    <cellStyle name="Comma 0.00 4 2" xfId="8871"/>
    <cellStyle name="Comma 0.00 4_СМЕТА_УР" xfId="8872"/>
    <cellStyle name="Comma 0.00 5" xfId="8873"/>
    <cellStyle name="Comma 0.00_СМЕТА_УР" xfId="8874"/>
    <cellStyle name="Comma 0.000" xfId="8875"/>
    <cellStyle name="Comma 0.000 2" xfId="8876"/>
    <cellStyle name="Comma 0.000 2 2" xfId="8877"/>
    <cellStyle name="Comma 0.000 2_СМЕТА_УР" xfId="8878"/>
    <cellStyle name="Comma 0.000 3" xfId="8879"/>
    <cellStyle name="Comma 0.000 3 2" xfId="8880"/>
    <cellStyle name="Comma 0.000 3_СМЕТА_УР" xfId="8881"/>
    <cellStyle name="Comma 0.000 4" xfId="8882"/>
    <cellStyle name="Comma 0.000 4 2" xfId="8883"/>
    <cellStyle name="Comma 0.000 4_СМЕТА_УР" xfId="8884"/>
    <cellStyle name="Comma 0.000 5" xfId="8885"/>
    <cellStyle name="Comma 0.000_СМЕТА_УР" xfId="8886"/>
    <cellStyle name="Comma 0_СМЕТА_УР" xfId="8887"/>
    <cellStyle name="Comma 2" xfId="8888"/>
    <cellStyle name="Comma 2 2" xfId="8889"/>
    <cellStyle name="Comma 2 3" xfId="8890"/>
    <cellStyle name="Comma 2 8" xfId="8891"/>
    <cellStyle name="Comma 2_СМЕТА_УР" xfId="8892"/>
    <cellStyle name="Comma 4 2" xfId="8893"/>
    <cellStyle name="Comma_#6 Temps &amp; Contractors" xfId="8894"/>
    <cellStyle name="Comma0" xfId="8895"/>
    <cellStyle name="Comma0 - Modelo1" xfId="8896"/>
    <cellStyle name="Comma0 - Style1" xfId="8897"/>
    <cellStyle name="Comma0_Michelangelo Macro (v5)" xfId="8898"/>
    <cellStyle name="Comma1" xfId="8899"/>
    <cellStyle name="Comma1 - Modelo2" xfId="8900"/>
    <cellStyle name="Comma1 - Style2" xfId="8901"/>
    <cellStyle name="Comma2_Historical" xfId="8902"/>
    <cellStyle name="Company Name" xfId="8903"/>
    <cellStyle name="Company Name 2" xfId="8904"/>
    <cellStyle name="Company Name 3" xfId="8905"/>
    <cellStyle name="Company Name_СМЕТА_УР" xfId="8906"/>
    <cellStyle name="CompanyName" xfId="8907"/>
    <cellStyle name="Conor 1" xfId="8908"/>
    <cellStyle name="Conor1" xfId="8909"/>
    <cellStyle name="Credit" xfId="8910"/>
    <cellStyle name="Credit subtotal" xfId="8911"/>
    <cellStyle name="Credit subtotal 2" xfId="8912"/>
    <cellStyle name="Credit subtotal 2 2" xfId="8913"/>
    <cellStyle name="Credit subtotal 2_СМЕТА_УР" xfId="8914"/>
    <cellStyle name="Credit subtotal 3" xfId="8915"/>
    <cellStyle name="Credit subtotal 3 2" xfId="8916"/>
    <cellStyle name="Credit subtotal 3_СМЕТА_УР" xfId="8917"/>
    <cellStyle name="Credit subtotal 4" xfId="8918"/>
    <cellStyle name="Credit subtotal 5" xfId="8919"/>
    <cellStyle name="Credit subtotal 6" xfId="8920"/>
    <cellStyle name="Credit subtotal_СМЕТА_УР" xfId="8921"/>
    <cellStyle name="Credit Total" xfId="8922"/>
    <cellStyle name="Credit_СМЕТА_УР" xfId="8923"/>
    <cellStyle name="Currency [0]" xfId="8924"/>
    <cellStyle name="Currency [0] 2" xfId="8925"/>
    <cellStyle name="Currency [0]_0_Cash" xfId="8926"/>
    <cellStyle name="Currency [1]" xfId="8927"/>
    <cellStyle name="Currency 0" xfId="8928"/>
    <cellStyle name="Currency 0 2" xfId="8929"/>
    <cellStyle name="Currency 0 3" xfId="8930"/>
    <cellStyle name="Currency 0.0" xfId="8931"/>
    <cellStyle name="Currency 0.0 2" xfId="8932"/>
    <cellStyle name="Currency 0.0 2 2" xfId="8933"/>
    <cellStyle name="Currency 0.0 2_СМЕТА_УР" xfId="8934"/>
    <cellStyle name="Currency 0.0 3" xfId="8935"/>
    <cellStyle name="Currency 0.0 3 2" xfId="8936"/>
    <cellStyle name="Currency 0.0 3_СМЕТА_УР" xfId="8937"/>
    <cellStyle name="Currency 0.0 4" xfId="8938"/>
    <cellStyle name="Currency 0.0 4 2" xfId="8939"/>
    <cellStyle name="Currency 0.0 4_СМЕТА_УР" xfId="8940"/>
    <cellStyle name="Currency 0.0 5" xfId="8941"/>
    <cellStyle name="Currency 0.0_СМЕТА_УР" xfId="8942"/>
    <cellStyle name="Currency 0.00" xfId="8943"/>
    <cellStyle name="Currency 0.00 2" xfId="8944"/>
    <cellStyle name="Currency 0.00 2 2" xfId="8945"/>
    <cellStyle name="Currency 0.00 2_СМЕТА_УР" xfId="8946"/>
    <cellStyle name="Currency 0.00 3" xfId="8947"/>
    <cellStyle name="Currency 0.00 3 2" xfId="8948"/>
    <cellStyle name="Currency 0.00 3_СМЕТА_УР" xfId="8949"/>
    <cellStyle name="Currency 0.00 4" xfId="8950"/>
    <cellStyle name="Currency 0.00 4 2" xfId="8951"/>
    <cellStyle name="Currency 0.00 4_СМЕТА_УР" xfId="8952"/>
    <cellStyle name="Currency 0.00 5" xfId="8953"/>
    <cellStyle name="Currency 0.00_СМЕТА_УР" xfId="8954"/>
    <cellStyle name="Currency 0.000" xfId="8955"/>
    <cellStyle name="Currency 0.000 2" xfId="8956"/>
    <cellStyle name="Currency 0.000 2 2" xfId="8957"/>
    <cellStyle name="Currency 0.000 2_СМЕТА_УР" xfId="8958"/>
    <cellStyle name="Currency 0.000 3" xfId="8959"/>
    <cellStyle name="Currency 0.000 3 2" xfId="8960"/>
    <cellStyle name="Currency 0.000 3_СМЕТА_УР" xfId="8961"/>
    <cellStyle name="Currency 0.000 4" xfId="8962"/>
    <cellStyle name="Currency 0.000 4 2" xfId="8963"/>
    <cellStyle name="Currency 0.000 4_СМЕТА_УР" xfId="8964"/>
    <cellStyle name="Currency 0.000 5" xfId="8965"/>
    <cellStyle name="Currency 0.000_СМЕТА_УР" xfId="8966"/>
    <cellStyle name="Currency 0_СМЕТА_УР" xfId="8967"/>
    <cellStyle name="Currency 2" xfId="8968"/>
    <cellStyle name="Currency 2 2" xfId="8969"/>
    <cellStyle name="Currency 2 3" xfId="8970"/>
    <cellStyle name="Currency 2_СМЕТА_УР" xfId="8971"/>
    <cellStyle name="Currency EN" xfId="8972"/>
    <cellStyle name="Currency RU" xfId="8973"/>
    <cellStyle name="Currency RU calc" xfId="8974"/>
    <cellStyle name="Currency RU_CP-P (2)" xfId="8975"/>
    <cellStyle name="Currency_~ME3350" xfId="8976"/>
    <cellStyle name="Currency0" xfId="8977"/>
    <cellStyle name="Data" xfId="8978"/>
    <cellStyle name="Data 2" xfId="8979"/>
    <cellStyle name="Data 2 2" xfId="8980"/>
    <cellStyle name="Data 2 2 2" xfId="8981"/>
    <cellStyle name="Data 2 2 3" xfId="8982"/>
    <cellStyle name="Data 2 2_СМЕТА_УР" xfId="8983"/>
    <cellStyle name="Data 2 3" xfId="8984"/>
    <cellStyle name="Data 2 4" xfId="8985"/>
    <cellStyle name="Data 2_СМЕТА_УР" xfId="8986"/>
    <cellStyle name="Data 3" xfId="8987"/>
    <cellStyle name="Data 3 2" xfId="8988"/>
    <cellStyle name="Data 3 2 2" xfId="8989"/>
    <cellStyle name="Data 3 2 3" xfId="8990"/>
    <cellStyle name="Data 3 2_СМЕТА_УР" xfId="8991"/>
    <cellStyle name="Data 3 3" xfId="8992"/>
    <cellStyle name="Data 3 4" xfId="8993"/>
    <cellStyle name="Data 3_СМЕТА_УР" xfId="8994"/>
    <cellStyle name="Data 4" xfId="8995"/>
    <cellStyle name="Data 4 2" xfId="8996"/>
    <cellStyle name="Data 4 2 2" xfId="8997"/>
    <cellStyle name="Data 4 2 3" xfId="8998"/>
    <cellStyle name="Data 4 2_СМЕТА_УР" xfId="8999"/>
    <cellStyle name="Data 4 3" xfId="9000"/>
    <cellStyle name="Data 4 4" xfId="9001"/>
    <cellStyle name="Data 4_СМЕТА_УР" xfId="9002"/>
    <cellStyle name="Data 5" xfId="9003"/>
    <cellStyle name="Data 5 2" xfId="9004"/>
    <cellStyle name="Data 5 3" xfId="9005"/>
    <cellStyle name="Data 5_СМЕТА_УР" xfId="9006"/>
    <cellStyle name="Data 6" xfId="9007"/>
    <cellStyle name="Data 6 2" xfId="9008"/>
    <cellStyle name="Data 6 3" xfId="9009"/>
    <cellStyle name="Data 6_СМЕТА_УР" xfId="9010"/>
    <cellStyle name="Data 7" xfId="9011"/>
    <cellStyle name="Data 7 2" xfId="9012"/>
    <cellStyle name="Data 7_СМЕТА_УР" xfId="9013"/>
    <cellStyle name="Data 8" xfId="9014"/>
    <cellStyle name="Data 9" xfId="9015"/>
    <cellStyle name="DATA Amount" xfId="9016"/>
    <cellStyle name="DATA Amount [1]" xfId="9017"/>
    <cellStyle name="DATA Amount [2]" xfId="9018"/>
    <cellStyle name="DATA Amount_СМЕТА_УР" xfId="9019"/>
    <cellStyle name="DATA Currency" xfId="9020"/>
    <cellStyle name="DATA Currency [1]" xfId="9021"/>
    <cellStyle name="DATA Currency [2]" xfId="9022"/>
    <cellStyle name="DATA Currency_НМЗ Альбом форм бюджета 2008 г- 01,11,07" xfId="9023"/>
    <cellStyle name="DATA Date Long" xfId="9024"/>
    <cellStyle name="DATA Date Short" xfId="9025"/>
    <cellStyle name="DATA List" xfId="9026"/>
    <cellStyle name="DATA List 2" xfId="9027"/>
    <cellStyle name="DATA List 3" xfId="9028"/>
    <cellStyle name="DATA List_СМЕТА_УР" xfId="9029"/>
    <cellStyle name="DATA Memo" xfId="9030"/>
    <cellStyle name="DATA Percent" xfId="9031"/>
    <cellStyle name="DATA Percent [1]" xfId="9032"/>
    <cellStyle name="DATA Percent [2]" xfId="9033"/>
    <cellStyle name="DATA Percent_СМЕТА_УР" xfId="9034"/>
    <cellStyle name="DATA Text" xfId="9035"/>
    <cellStyle name="DATA Version" xfId="9036"/>
    <cellStyle name="Data_АНГГ_отчет_за_декабрь_2006_окончательный_01_04" xfId="9037"/>
    <cellStyle name="DataBold" xfId="9038"/>
    <cellStyle name="DataBold 2" xfId="9039"/>
    <cellStyle name="DataBold 3" xfId="9040"/>
    <cellStyle name="DataBold_СМЕТА_УР" xfId="9041"/>
    <cellStyle name="Date" xfId="9042"/>
    <cellStyle name="Date Aligned" xfId="9043"/>
    <cellStyle name="Date Aligned 2" xfId="9044"/>
    <cellStyle name="Date Aligned 3" xfId="9045"/>
    <cellStyle name="Date Aligned_СМЕТА_УР" xfId="9046"/>
    <cellStyle name="Date EN" xfId="9047"/>
    <cellStyle name="Date EN 2" xfId="9048"/>
    <cellStyle name="Date EN 2 2" xfId="9049"/>
    <cellStyle name="Date EN 2_СМЕТА_УР" xfId="9050"/>
    <cellStyle name="Date EN_СМЕТА_УР" xfId="9051"/>
    <cellStyle name="Date RU" xfId="9052"/>
    <cellStyle name="Date RU 2" xfId="9053"/>
    <cellStyle name="Date RU 2 2" xfId="9054"/>
    <cellStyle name="Date RU 2_СМЕТА_УР" xfId="9055"/>
    <cellStyle name="Date RU_СМЕТА_УР" xfId="9056"/>
    <cellStyle name="Date_2-й уровень ЗСМК-НТМК-НКМК" xfId="9057"/>
    <cellStyle name="Debit" xfId="9058"/>
    <cellStyle name="Debit subtotal" xfId="9059"/>
    <cellStyle name="Debit subtotal 2" xfId="9060"/>
    <cellStyle name="Debit subtotal 2 2" xfId="9061"/>
    <cellStyle name="Debit subtotal 2_СМЕТА_УР" xfId="9062"/>
    <cellStyle name="Debit subtotal 3" xfId="9063"/>
    <cellStyle name="Debit subtotal 3 2" xfId="9064"/>
    <cellStyle name="Debit subtotal 3_СМЕТА_УР" xfId="9065"/>
    <cellStyle name="Debit subtotal 4" xfId="9066"/>
    <cellStyle name="Debit subtotal 5" xfId="9067"/>
    <cellStyle name="Debit subtotal 6" xfId="9068"/>
    <cellStyle name="Debit subtotal_СМЕТА_УР" xfId="9069"/>
    <cellStyle name="Debit Total" xfId="9070"/>
    <cellStyle name="Debit_СМЕТА_УР" xfId="9071"/>
    <cellStyle name="Dec_0" xfId="9072"/>
    <cellStyle name="Deviant" xfId="9073"/>
    <cellStyle name="Diacraieiaie" xfId="9074"/>
    <cellStyle name="Diacraieiaie 2" xfId="9075"/>
    <cellStyle name="Diacraieiaie 3" xfId="9076"/>
    <cellStyle name="Diacraieiaie_СМЕТА_УР" xfId="9077"/>
    <cellStyle name="Dollars" xfId="9078"/>
    <cellStyle name="Dotted Line" xfId="9079"/>
    <cellStyle name="Dotted Line 2" xfId="9080"/>
    <cellStyle name="Dotted Line 3" xfId="9081"/>
    <cellStyle name="Dotted Line_СМЕТА_УР" xfId="9082"/>
    <cellStyle name="Double Accounting" xfId="9083"/>
    <cellStyle name="Double Accounting 2" xfId="9084"/>
    <cellStyle name="Double Accounting 3" xfId="9085"/>
    <cellStyle name="Double Accounting_СМЕТА_УР" xfId="9086"/>
    <cellStyle name="E&amp;Y House" xfId="9087"/>
    <cellStyle name="E&amp;Y House 2" xfId="9088"/>
    <cellStyle name="E&amp;Y House 3" xfId="9089"/>
    <cellStyle name="E&amp;Y House_СМЕТА_УР" xfId="9090"/>
    <cellStyle name="Euro" xfId="9091"/>
    <cellStyle name="Euro 2" xfId="9092"/>
    <cellStyle name="Euro 2 2" xfId="9093"/>
    <cellStyle name="Euro 2_СМЕТА_УР" xfId="9094"/>
    <cellStyle name="Euro 3" xfId="9095"/>
    <cellStyle name="Euro 4" xfId="9096"/>
    <cellStyle name="Euro 5" xfId="9097"/>
    <cellStyle name="Euro 6" xfId="9098"/>
    <cellStyle name="Euro 7" xfId="9099"/>
    <cellStyle name="Euro 8" xfId="9100"/>
    <cellStyle name="Euro 9" xfId="9101"/>
    <cellStyle name="Euro_СМЕТА_УР" xfId="9102"/>
    <cellStyle name="Ezres [0]_Document" xfId="9103"/>
    <cellStyle name="Ezres_Document" xfId="9104"/>
    <cellStyle name="F2" xfId="9105"/>
    <cellStyle name="F2 2" xfId="9106"/>
    <cellStyle name="F2 3" xfId="9107"/>
    <cellStyle name="F2_СМЕТА_УР" xfId="9108"/>
    <cellStyle name="F3" xfId="9109"/>
    <cellStyle name="F3 2" xfId="9110"/>
    <cellStyle name="F3 3" xfId="9111"/>
    <cellStyle name="F3_СМЕТА_УР" xfId="9112"/>
    <cellStyle name="F4" xfId="9113"/>
    <cellStyle name="F4 2" xfId="9114"/>
    <cellStyle name="F4 3" xfId="9115"/>
    <cellStyle name="F4_СМЕТА_УР" xfId="9116"/>
    <cellStyle name="F5" xfId="9117"/>
    <cellStyle name="F5 2" xfId="9118"/>
    <cellStyle name="F5 3" xfId="9119"/>
    <cellStyle name="F5_СМЕТА_УР" xfId="9120"/>
    <cellStyle name="F6" xfId="9121"/>
    <cellStyle name="F6 2" xfId="9122"/>
    <cellStyle name="F6 3" xfId="9123"/>
    <cellStyle name="F6_СМЕТА_УР" xfId="9124"/>
    <cellStyle name="F7" xfId="9125"/>
    <cellStyle name="F7 2" xfId="9126"/>
    <cellStyle name="F7 3" xfId="9127"/>
    <cellStyle name="F7_СМЕТА_УР" xfId="9128"/>
    <cellStyle name="F8" xfId="9129"/>
    <cellStyle name="F8 2" xfId="9130"/>
    <cellStyle name="F8 3" xfId="9131"/>
    <cellStyle name="F8_СМЕТА_УР" xfId="9132"/>
    <cellStyle name="Factor" xfId="9133"/>
    <cellStyle name="Fixed" xfId="9134"/>
    <cellStyle name="Flag" xfId="9135"/>
    <cellStyle name="Flag 2" xfId="9136"/>
    <cellStyle name="Flag 3" xfId="9137"/>
    <cellStyle name="Flag_СМЕТА_УР" xfId="9138"/>
    <cellStyle name="Followed Hyperlink" xfId="9139"/>
    <cellStyle name="Followed Hyperlink 2" xfId="9140"/>
    <cellStyle name="Followed Hyperlink 3" xfId="9141"/>
    <cellStyle name="Followed Hyperlink_СМЕТА_УР" xfId="9142"/>
    <cellStyle name="footer" xfId="9143"/>
    <cellStyle name="footer 2" xfId="9144"/>
    <cellStyle name="footer 2 2" xfId="9145"/>
    <cellStyle name="footer 2_СМЕТА_УР" xfId="9146"/>
    <cellStyle name="footer 3" xfId="9147"/>
    <cellStyle name="footer 3 2" xfId="9148"/>
    <cellStyle name="footer 3_СМЕТА_УР" xfId="9149"/>
    <cellStyle name="footer 4" xfId="9150"/>
    <cellStyle name="footer 4 2" xfId="9151"/>
    <cellStyle name="footer 4_СМЕТА_УР" xfId="9152"/>
    <cellStyle name="footer 5" xfId="9153"/>
    <cellStyle name="footer 6" xfId="9154"/>
    <cellStyle name="footer 7" xfId="9155"/>
    <cellStyle name="footer_СМЕТА_УР" xfId="9156"/>
    <cellStyle name="Footnote" xfId="9157"/>
    <cellStyle name="Footnote 2" xfId="9158"/>
    <cellStyle name="Footnote 3" xfId="9159"/>
    <cellStyle name="Footnote_СМЕТА_УР" xfId="9160"/>
    <cellStyle name="form" xfId="9161"/>
    <cellStyle name="form 2" xfId="9162"/>
    <cellStyle name="form 3" xfId="9163"/>
    <cellStyle name="form_СМЕТА_УР" xfId="9164"/>
    <cellStyle name="From" xfId="9165"/>
    <cellStyle name="Green" xfId="9166"/>
    <cellStyle name="Grey" xfId="9167"/>
    <cellStyle name="Group1" xfId="9168"/>
    <cellStyle name="Hard Percent" xfId="9169"/>
    <cellStyle name="Hard Percent 2" xfId="9170"/>
    <cellStyle name="Hard Percent 3" xfId="9171"/>
    <cellStyle name="Hard Percent_СМЕТА_УР" xfId="9172"/>
    <cellStyle name="Header" xfId="9173"/>
    <cellStyle name="Header 2" xfId="9174"/>
    <cellStyle name="Header 3" xfId="9175"/>
    <cellStyle name="Header_СМЕТА_УР" xfId="9176"/>
    <cellStyle name="Header1" xfId="9177"/>
    <cellStyle name="Header1 2" xfId="9178"/>
    <cellStyle name="Header1 3" xfId="9179"/>
    <cellStyle name="Header1_СМЕТА_УР" xfId="9180"/>
    <cellStyle name="Header2" xfId="9181"/>
    <cellStyle name="Header2 10" xfId="9182"/>
    <cellStyle name="Header2 2" xfId="9183"/>
    <cellStyle name="Header2 2 2" xfId="9184"/>
    <cellStyle name="Header2 2_СМЕТА_УР" xfId="9185"/>
    <cellStyle name="Header2 3" xfId="9186"/>
    <cellStyle name="Header2 3 2" xfId="9187"/>
    <cellStyle name="Header2 3_СМЕТА_УР" xfId="9188"/>
    <cellStyle name="Header2 4" xfId="9189"/>
    <cellStyle name="Header2 5" xfId="9190"/>
    <cellStyle name="Header2 6" xfId="9191"/>
    <cellStyle name="Header2 7" xfId="9192"/>
    <cellStyle name="Header2 8" xfId="9193"/>
    <cellStyle name="Header2 9" xfId="9194"/>
    <cellStyle name="Header2_СМЕТА_УР" xfId="9195"/>
    <cellStyle name="heading" xfId="9196"/>
    <cellStyle name="HEADING 1" xfId="9197"/>
    <cellStyle name="HEADING 1 2" xfId="9198"/>
    <cellStyle name="HEADING 1 3" xfId="9199"/>
    <cellStyle name="HEADING 1 REPORT" xfId="9200"/>
    <cellStyle name="HEADING 1 REPORT 2" xfId="9201"/>
    <cellStyle name="HEADING 1 REPORT 3" xfId="9202"/>
    <cellStyle name="HEADING 1 REPORT_СМЕТА_УР" xfId="9203"/>
    <cellStyle name="Heading 1_БДДСКМ_Регион_07 " xfId="9204"/>
    <cellStyle name="heading 10" xfId="9205"/>
    <cellStyle name="heading 11" xfId="9206"/>
    <cellStyle name="heading 12" xfId="9207"/>
    <cellStyle name="HEADING 2" xfId="9208"/>
    <cellStyle name="HEADING 2 2" xfId="9209"/>
    <cellStyle name="HEADING 2 3" xfId="9210"/>
    <cellStyle name="HEADING 2_СМЕТА_УР" xfId="9211"/>
    <cellStyle name="HEADING 3" xfId="9212"/>
    <cellStyle name="HEADING 3 2" xfId="9213"/>
    <cellStyle name="HEADING 3 3" xfId="9214"/>
    <cellStyle name="HEADING 3_СМЕТА_УР" xfId="9215"/>
    <cellStyle name="heading 4" xfId="9216"/>
    <cellStyle name="heading 4 2" xfId="9217"/>
    <cellStyle name="heading 4 2 2" xfId="9218"/>
    <cellStyle name="heading 4 3" xfId="9219"/>
    <cellStyle name="heading 4_СМЕТА_УР" xfId="9220"/>
    <cellStyle name="heading 5" xfId="9221"/>
    <cellStyle name="heading 5 2" xfId="9222"/>
    <cellStyle name="heading 5_СМЕТА_УР" xfId="9223"/>
    <cellStyle name="heading 6" xfId="9224"/>
    <cellStyle name="heading 7" xfId="9225"/>
    <cellStyle name="heading 8" xfId="9226"/>
    <cellStyle name="heading 9" xfId="9227"/>
    <cellStyle name="Heading No Underline" xfId="9228"/>
    <cellStyle name="Heading No Underline 2" xfId="9229"/>
    <cellStyle name="Heading No Underline 2 2" xfId="9230"/>
    <cellStyle name="Heading No Underline 2 3" xfId="9231"/>
    <cellStyle name="Heading No Underline 2_СМЕТА_УР" xfId="9232"/>
    <cellStyle name="Heading No Underline 3" xfId="9233"/>
    <cellStyle name="Heading No Underline 4" xfId="9234"/>
    <cellStyle name="Heading No Underline_СМЕТА_УР" xfId="9235"/>
    <cellStyle name="Heading With Underline" xfId="9236"/>
    <cellStyle name="Heading With Underline 2" xfId="9237"/>
    <cellStyle name="Heading With Underline 2 2" xfId="9238"/>
    <cellStyle name="Heading With Underline 2 3" xfId="9239"/>
    <cellStyle name="Heading With Underline 2_СМЕТА_УР" xfId="9240"/>
    <cellStyle name="Heading With Underline 3" xfId="9241"/>
    <cellStyle name="Heading With Underline 4" xfId="9242"/>
    <cellStyle name="Heading With Underline_СМЕТА_УР" xfId="9243"/>
    <cellStyle name="heading_a2" xfId="9244"/>
    <cellStyle name="Heading2" xfId="9245"/>
    <cellStyle name="HeadingS" xfId="9246"/>
    <cellStyle name="HeadingS 2" xfId="9247"/>
    <cellStyle name="HeadingS 3" xfId="9248"/>
    <cellStyle name="HeadingS_СМЕТА_УР" xfId="9249"/>
    <cellStyle name="Headline I" xfId="9250"/>
    <cellStyle name="Headline I 2" xfId="9251"/>
    <cellStyle name="Headline I 3" xfId="9252"/>
    <cellStyle name="Headline I_СМЕТА_УР" xfId="9253"/>
    <cellStyle name="Headline II" xfId="9254"/>
    <cellStyle name="Headline II 2" xfId="9255"/>
    <cellStyle name="Headline II 3" xfId="9256"/>
    <cellStyle name="Headline II_СМЕТА_УР" xfId="9257"/>
    <cellStyle name="Headline III" xfId="9258"/>
    <cellStyle name="Headline III 2" xfId="9259"/>
    <cellStyle name="Headline III 3" xfId="9260"/>
    <cellStyle name="Headline III_СМЕТА_УР" xfId="9261"/>
    <cellStyle name="Hide" xfId="9262"/>
    <cellStyle name="HspColumn" xfId="9263"/>
    <cellStyle name="HspColumn 2" xfId="9264"/>
    <cellStyle name="HspColumn 3" xfId="9265"/>
    <cellStyle name="HspColumn_СМЕТА_УР" xfId="9266"/>
    <cellStyle name="HspColumnBottom" xfId="9267"/>
    <cellStyle name="HspColumnBottom 2" xfId="9268"/>
    <cellStyle name="HspColumnBottom 3" xfId="9269"/>
    <cellStyle name="HspColumnBottom_СМЕТА_УР" xfId="9270"/>
    <cellStyle name="HspCurrency" xfId="9271"/>
    <cellStyle name="HspCurrency 2" xfId="9272"/>
    <cellStyle name="HspCurrency 3" xfId="9273"/>
    <cellStyle name="HspCurrency_СМЕТА_УР" xfId="9274"/>
    <cellStyle name="HspNonCurrency" xfId="9275"/>
    <cellStyle name="HspNonCurrency 2" xfId="9276"/>
    <cellStyle name="HspNonCurrency 3" xfId="9277"/>
    <cellStyle name="HspNonCurrency_СМЕТА_УР" xfId="9278"/>
    <cellStyle name="HspPage" xfId="9279"/>
    <cellStyle name="HspPage 2" xfId="9280"/>
    <cellStyle name="HspPage 3" xfId="9281"/>
    <cellStyle name="HspPage_СМЕТА_УР" xfId="9282"/>
    <cellStyle name="HspPercentage" xfId="9283"/>
    <cellStyle name="HspPercentage 2" xfId="9284"/>
    <cellStyle name="HspPercentage 3" xfId="9285"/>
    <cellStyle name="HspPercentage_СМЕТА_УР" xfId="9286"/>
    <cellStyle name="HspPlanType" xfId="9287"/>
    <cellStyle name="HspPlanType 2" xfId="9288"/>
    <cellStyle name="HspPlanType 3" xfId="9289"/>
    <cellStyle name="HspPlanType_СМЕТА_УР" xfId="9290"/>
    <cellStyle name="HspPOV" xfId="9291"/>
    <cellStyle name="HspPOV 2" xfId="9292"/>
    <cellStyle name="HspPOV 3" xfId="9293"/>
    <cellStyle name="HspPOV_СМЕТА_УР" xfId="9294"/>
    <cellStyle name="HspRow" xfId="9295"/>
    <cellStyle name="HspRow 2" xfId="9296"/>
    <cellStyle name="HspRow 3" xfId="9297"/>
    <cellStyle name="HspRow_СМЕТА_УР" xfId="9298"/>
    <cellStyle name="Hyperlink" xfId="9299"/>
    <cellStyle name="Hyperlink 2" xfId="9300"/>
    <cellStyle name="Hyperlink 3" xfId="9301"/>
    <cellStyle name="Hyperlink_СМЕТА_УР" xfId="9302"/>
    <cellStyle name="Iau?iue_?anoiau" xfId="9303"/>
    <cellStyle name="Îáű÷íűé_0_SODERJ" xfId="9304"/>
    <cellStyle name="Îáû÷íûé_vaqduGfTSN7qyUJNWHRlcWo3H" xfId="9305"/>
    <cellStyle name="Iniiar nraecou" xfId="9306"/>
    <cellStyle name="Iniiar nraecou 2" xfId="9307"/>
    <cellStyle name="Iniiar nraecou 3" xfId="9308"/>
    <cellStyle name="Iniiar nraecou_СМЕТА_УР" xfId="9309"/>
    <cellStyle name="Input" xfId="9310"/>
    <cellStyle name="Input [yellow]" xfId="9311"/>
    <cellStyle name="Input 2" xfId="9312"/>
    <cellStyle name="Input 3" xfId="9313"/>
    <cellStyle name="Input 4" xfId="9314"/>
    <cellStyle name="Input 5" xfId="9315"/>
    <cellStyle name="Input 6" xfId="9316"/>
    <cellStyle name="Input 7" xfId="9317"/>
    <cellStyle name="Input 8" xfId="9318"/>
    <cellStyle name="Input_СМЕТА_УР" xfId="9319"/>
    <cellStyle name="Ioe?uaaaoayny aeia?nnueea" xfId="9320"/>
    <cellStyle name="Ioe?uaaaoayny aeia?nnueea 2" xfId="9321"/>
    <cellStyle name="Ioe?uaaaoayny aeia?nnueea 3" xfId="9322"/>
    <cellStyle name="Ioe?uaaaoayny aeia?nnueea_СМЕТА_УР" xfId="9323"/>
    <cellStyle name="ISO" xfId="9324"/>
    <cellStyle name="ISO 2" xfId="9325"/>
    <cellStyle name="ISO 3" xfId="9326"/>
    <cellStyle name="ISO_СМЕТА_УР" xfId="9327"/>
    <cellStyle name="Komma [0]_Arcen" xfId="9328"/>
    <cellStyle name="Komma_Arcen" xfId="9329"/>
    <cellStyle name="LABEL Normal" xfId="9330"/>
    <cellStyle name="LABEL Normal 2" xfId="9331"/>
    <cellStyle name="LABEL Normal 3" xfId="9332"/>
    <cellStyle name="LABEL Normal_СМЕТА_УР" xfId="9333"/>
    <cellStyle name="LABEL Note" xfId="9334"/>
    <cellStyle name="LABEL Note 2" xfId="9335"/>
    <cellStyle name="LABEL Note 3" xfId="9336"/>
    <cellStyle name="LABEL Note_СМЕТА_УР" xfId="9337"/>
    <cellStyle name="LABEL Units" xfId="9338"/>
    <cellStyle name="LABEL Units 2" xfId="9339"/>
    <cellStyle name="LABEL Units 3" xfId="9340"/>
    <cellStyle name="LABEL Units_СМЕТА_УР" xfId="9341"/>
    <cellStyle name="Milliers [0]_BUDGET" xfId="9342"/>
    <cellStyle name="Milliers_BUDGET" xfId="9343"/>
    <cellStyle name="millions" xfId="9344"/>
    <cellStyle name="Mon?taire [0]_BUDGET" xfId="9345"/>
    <cellStyle name="Mon?taire_BUDGET" xfId="9346"/>
    <cellStyle name="Moneda [0]_VERA" xfId="9347"/>
    <cellStyle name="Moneda_VERA" xfId="9348"/>
    <cellStyle name="Monétaire [0]_BUDGET" xfId="9349"/>
    <cellStyle name="Monétaire_BUDGET" xfId="9350"/>
    <cellStyle name="Monйtaire [0]_Conversion Summary" xfId="9351"/>
    <cellStyle name="Monйtaire_Conversion Summary" xfId="9352"/>
    <cellStyle name="Multiple" xfId="9353"/>
    <cellStyle name="Multiple [0]" xfId="9354"/>
    <cellStyle name="Multiple [1]" xfId="9355"/>
    <cellStyle name="Multiple_1 Dec" xfId="9356"/>
    <cellStyle name="Neiciue craieiaie" xfId="9357"/>
    <cellStyle name="Neiciue craieiaie 2" xfId="9358"/>
    <cellStyle name="Neiciue craieiaie 3" xfId="9359"/>
    <cellStyle name="Neiciue craieiaie_СМЕТА_УР" xfId="9360"/>
    <cellStyle name="no dec" xfId="9361"/>
    <cellStyle name="Norm?l_1." xfId="9362"/>
    <cellStyle name="Normal - Style1" xfId="9363"/>
    <cellStyle name="Normal 10 2" xfId="9364"/>
    <cellStyle name="Normal 2" xfId="9365"/>
    <cellStyle name="Normal 2 2" xfId="9366"/>
    <cellStyle name="Normal 2 2 2" xfId="9367"/>
    <cellStyle name="Normal 2 2_СМЕТА_УР" xfId="9368"/>
    <cellStyle name="Normal 2 3" xfId="9369"/>
    <cellStyle name="Normal 2 3 2" xfId="9370"/>
    <cellStyle name="Normal 2 3_СМЕТА_УР" xfId="9371"/>
    <cellStyle name="Normal 2 4" xfId="9372"/>
    <cellStyle name="Normal 2 5" xfId="9373"/>
    <cellStyle name="Normal 2 6" xfId="9374"/>
    <cellStyle name="Normal 2 7" xfId="9375"/>
    <cellStyle name="Normal 2 8" xfId="9376"/>
    <cellStyle name="Normal 2_СМЕТА_УР" xfId="9377"/>
    <cellStyle name="Normal_#10-Headcount" xfId="9378"/>
    <cellStyle name="Normál_1." xfId="9379"/>
    <cellStyle name="Normal_APPENDIX 2 - CAPEX 2002 _CAPEX BUDGET 2007" xfId="9380"/>
    <cellStyle name="Normál_HÖM I.vált." xfId="9381"/>
    <cellStyle name="Normal_Master 2005" xfId="9382"/>
    <cellStyle name="Normál_VERZIOK" xfId="9383"/>
    <cellStyle name="Normal_Бюджет февраль" xfId="9384"/>
    <cellStyle name="NormalGB" xfId="9385"/>
    <cellStyle name="NormalGB 2" xfId="9386"/>
    <cellStyle name="NormalGB 3" xfId="9387"/>
    <cellStyle name="NormalGB_СМЕТА_УР" xfId="9388"/>
    <cellStyle name="normбlnм_laroux" xfId="9389"/>
    <cellStyle name="normбlnн_laroux" xfId="9390"/>
    <cellStyle name="Note" xfId="9391"/>
    <cellStyle name="Nun??c [0]_Apr   (2)" xfId="9392"/>
    <cellStyle name="Nun??c_Apr   (2)" xfId="9393"/>
    <cellStyle name="№йєРАІ_±вЕё" xfId="9394"/>
    <cellStyle name="Ociriniaue [0]_10F1_250" xfId="9395"/>
    <cellStyle name="Ôčíŕíńîâűé [0]_10F1_250" xfId="9396"/>
    <cellStyle name="Ociriniaue [0]_10F1_250 2" xfId="9397"/>
    <cellStyle name="Ôčíŕíńîâűé [0]_10F1_250 2" xfId="9398"/>
    <cellStyle name="Ociriniaue [0]_10F1_250 2_СМЕТА_УР" xfId="9399"/>
    <cellStyle name="Ôčíŕíńîâűé [0]_13F1_330" xfId="9400"/>
    <cellStyle name="Ociriniaue [0]_13F1_330_СМЕТА_УР" xfId="9401"/>
    <cellStyle name="Ôčíŕíńîâűé [0]_14F1_520" xfId="9402"/>
    <cellStyle name="Ociriniaue [0]_14F1_520 2" xfId="9403"/>
    <cellStyle name="Ôčíŕíńîâűé [0]_14F1_520 2" xfId="9404"/>
    <cellStyle name="Ociriniaue [0]_14F1_520 2_СМЕТА_УР" xfId="9405"/>
    <cellStyle name="Ôčíŕíńîâűé [0]_17F1_626" xfId="9406"/>
    <cellStyle name="Ociriniaue [0]_17F1_626 2" xfId="9407"/>
    <cellStyle name="Ôčíŕíńîâűé [0]_17F1_626 2" xfId="9408"/>
    <cellStyle name="Ociriniaue [0]_17F1_626 2_СМЕТА_УР" xfId="9409"/>
    <cellStyle name="Ôčíŕíńîâűé [0]_19F1_628" xfId="9410"/>
    <cellStyle name="Ociriniaue [0]_19F1_628 2" xfId="9411"/>
    <cellStyle name="Ôčíŕíńîâűé [0]_19F1_628 2" xfId="9412"/>
    <cellStyle name="Ociriniaue [0]_19F1_628 2_СМЕТА_УР" xfId="9413"/>
    <cellStyle name="Ôčíŕíńîâűé [0]_240_60_7" xfId="9414"/>
    <cellStyle name="Ociriniaue [0]_240_60_7 2" xfId="9415"/>
    <cellStyle name="Ôčíŕíńîâűé [0]_240_60_7 2" xfId="9416"/>
    <cellStyle name="Ociriniaue [0]_240_60_7 2_СМЕТА_УР" xfId="9417"/>
    <cellStyle name="Ôčíŕíńîâűé [0]_240_61DB" xfId="9418"/>
    <cellStyle name="Ociriniaue [0]_240_61DB 2" xfId="9419"/>
    <cellStyle name="Ôčíŕíńîâűé [0]_240_61DB 2" xfId="9420"/>
    <cellStyle name="Ociriniaue [0]_240_61DB 2_СМЕТА_УР" xfId="9421"/>
    <cellStyle name="Ôčíŕíńîâűé [0]_5F1_140" xfId="9422"/>
    <cellStyle name="Ociriniaue [0]_5F1_140 10" xfId="9423"/>
    <cellStyle name="Ôčíŕíńîâűé [0]_5F1_140 10" xfId="9424"/>
    <cellStyle name="Ociriniaue [0]_5F1_140 10_СМЕТА_УР" xfId="9425"/>
    <cellStyle name="Ôčíŕíńîâűé [0]_5F1_140 11" xfId="9426"/>
    <cellStyle name="Ociriniaue [0]_5F1_140 11_СМЕТА_УР" xfId="9427"/>
    <cellStyle name="Ôčíŕíńîâűé [0]_5F1_140 12" xfId="9428"/>
    <cellStyle name="Ociriniaue [0]_5F1_140 12_СМЕТА_УР" xfId="9429"/>
    <cellStyle name="Ôčíŕíńîâűé [0]_5F1_140 13" xfId="9430"/>
    <cellStyle name="Ociriniaue [0]_5F1_140 13_СМЕТА_УР" xfId="9431"/>
    <cellStyle name="Ôčíŕíńîâűé [0]_5F1_140 14" xfId="9432"/>
    <cellStyle name="Ociriniaue [0]_5F1_140 2" xfId="9433"/>
    <cellStyle name="Ôčíŕíńîâűé [0]_5F1_140 2" xfId="9434"/>
    <cellStyle name="Ociriniaue [0]_5F1_140 2_СМЕТА_УР" xfId="9435"/>
    <cellStyle name="Ôčíŕíńîâűé [0]_5F1_140 3" xfId="9436"/>
    <cellStyle name="Ociriniaue [0]_5F1_140 3_СМЕТА_УР" xfId="9437"/>
    <cellStyle name="Ôčíŕíńîâűé [0]_5F1_140 4" xfId="9438"/>
    <cellStyle name="Ociriniaue [0]_5F1_140 4_СМЕТА_УР" xfId="9439"/>
    <cellStyle name="Ôčíŕíńîâűé [0]_5F1_140 5" xfId="9440"/>
    <cellStyle name="Ociriniaue [0]_5F1_140 5_СМЕТА_УР" xfId="9441"/>
    <cellStyle name="Ôčíŕíńîâűé [0]_5F1_140 6" xfId="9442"/>
    <cellStyle name="Ociriniaue [0]_5F1_140 6_СМЕТА_УР" xfId="9443"/>
    <cellStyle name="Ôčíŕíńîâűé [0]_5F1_140 7" xfId="9444"/>
    <cellStyle name="Ociriniaue [0]_5F1_140 7_СМЕТА_УР" xfId="9445"/>
    <cellStyle name="Ôčíŕíńîâűé [0]_5F1_140 8" xfId="9446"/>
    <cellStyle name="Ociriniaue [0]_5F1_140 8_СМЕТА_УР" xfId="9447"/>
    <cellStyle name="Ôčíŕíńîâűé [0]_5F1_140 9" xfId="9448"/>
    <cellStyle name="Ociriniaue [0]_5F1_140 9_СМЕТА_УР" xfId="9449"/>
    <cellStyle name="Ôčíŕíńîâűé [0]_620_60_7" xfId="9450"/>
    <cellStyle name="Ociriniaue [0]_620_60_7 2" xfId="9451"/>
    <cellStyle name="Ôčíŕíńîâűé [0]_620_60_7 2" xfId="9452"/>
    <cellStyle name="Ociriniaue [0]_620_60_7 2_СМЕТА_УР" xfId="9453"/>
    <cellStyle name="Ôčíŕíńîâűé [0]_TMP626" xfId="9454"/>
    <cellStyle name="Ociriniaue [0]_TMP626 2" xfId="9455"/>
    <cellStyle name="Ôčíŕíńîâűé [0]_TMP626 2" xfId="9456"/>
    <cellStyle name="Ociriniaue [0]_TMP626 2_СМЕТА_УР" xfId="9457"/>
    <cellStyle name="Ociriniaue_10F1_250" xfId="9458"/>
    <cellStyle name="Ôčíŕíńîâűé_10F1_250" xfId="9459"/>
    <cellStyle name="Ociriniaue_10F1_250 2" xfId="9460"/>
    <cellStyle name="Ôčíŕíńîâűé_10F1_250 2" xfId="9461"/>
    <cellStyle name="Ociriniaue_10F1_250 2_СМЕТА_УР" xfId="9462"/>
    <cellStyle name="Ôčíŕíńîâűé_13F1_330" xfId="9463"/>
    <cellStyle name="Ociriniaue_13F1_330_СМЕТА_УР" xfId="9464"/>
    <cellStyle name="Ôčíŕíńîâűé_14F1_520" xfId="9465"/>
    <cellStyle name="Ociriniaue_14F1_520 2" xfId="9466"/>
    <cellStyle name="Ôčíŕíńîâűé_14F1_520 2" xfId="9467"/>
    <cellStyle name="Ociriniaue_14F1_520 2_СМЕТА_УР" xfId="9468"/>
    <cellStyle name="Ôčíŕíńîâűé_17F1_626" xfId="9469"/>
    <cellStyle name="Ociriniaue_17F1_626 2" xfId="9470"/>
    <cellStyle name="Ôčíŕíńîâűé_17F1_626 2" xfId="9471"/>
    <cellStyle name="Ociriniaue_17F1_626 2_СМЕТА_УР" xfId="9472"/>
    <cellStyle name="Ôčíŕíńîâűé_19F1_628" xfId="9473"/>
    <cellStyle name="Ociriniaue_19F1_628 2" xfId="9474"/>
    <cellStyle name="Ôčíŕíńîâűé_19F1_628 2" xfId="9475"/>
    <cellStyle name="Ociriniaue_19F1_628 2_СМЕТА_УР" xfId="9476"/>
    <cellStyle name="Ôčíŕíńîâűé_240_60_7" xfId="9477"/>
    <cellStyle name="Ociriniaue_240_60_7 2" xfId="9478"/>
    <cellStyle name="Ôčíŕíńîâűé_240_60_7 2" xfId="9479"/>
    <cellStyle name="Ociriniaue_240_60_7 2_СМЕТА_УР" xfId="9480"/>
    <cellStyle name="Ôčíŕíńîâűé_240_61DB" xfId="9481"/>
    <cellStyle name="Ociriniaue_240_61DB 2" xfId="9482"/>
    <cellStyle name="Ôčíŕíńîâűé_240_61DB 2" xfId="9483"/>
    <cellStyle name="Ociriniaue_240_61DB 2_СМЕТА_УР" xfId="9484"/>
    <cellStyle name="Ôčíŕíńîâűé_5F1_140" xfId="9485"/>
    <cellStyle name="Ociriniaue_5F1_140 10" xfId="9486"/>
    <cellStyle name="Ôčíŕíńîâűé_5F1_140 10" xfId="9487"/>
    <cellStyle name="Ociriniaue_5F1_140 10_СМЕТА_УР" xfId="9488"/>
    <cellStyle name="Ôčíŕíńîâűé_5F1_140 11" xfId="9489"/>
    <cellStyle name="Ociriniaue_5F1_140 11_СМЕТА_УР" xfId="9490"/>
    <cellStyle name="Ôčíŕíńîâűé_5F1_140 12" xfId="9491"/>
    <cellStyle name="Ociriniaue_5F1_140 12_СМЕТА_УР" xfId="9492"/>
    <cellStyle name="Ôčíŕíńîâűé_5F1_140 13" xfId="9493"/>
    <cellStyle name="Ociriniaue_5F1_140 13_СМЕТА_УР" xfId="9494"/>
    <cellStyle name="Ôčíŕíńîâűé_5F1_140 14" xfId="9495"/>
    <cellStyle name="Ociriniaue_5F1_140 2" xfId="9496"/>
    <cellStyle name="Ôčíŕíńîâűé_5F1_140 2" xfId="9497"/>
    <cellStyle name="Ociriniaue_5F1_140 2_СМЕТА_УР" xfId="9498"/>
    <cellStyle name="Ôčíŕíńîâűé_5F1_140 3" xfId="9499"/>
    <cellStyle name="Ociriniaue_5F1_140 3_СМЕТА_УР" xfId="9500"/>
    <cellStyle name="Ôčíŕíńîâűé_5F1_140 4" xfId="9501"/>
    <cellStyle name="Ociriniaue_5F1_140 4_СМЕТА_УР" xfId="9502"/>
    <cellStyle name="Ôčíŕíńîâűé_5F1_140 5" xfId="9503"/>
    <cellStyle name="Ociriniaue_5F1_140 5_СМЕТА_УР" xfId="9504"/>
    <cellStyle name="Ôčíŕíńîâűé_5F1_140 6" xfId="9505"/>
    <cellStyle name="Ociriniaue_5F1_140 6_СМЕТА_УР" xfId="9506"/>
    <cellStyle name="Ôčíŕíńîâűé_5F1_140 7" xfId="9507"/>
    <cellStyle name="Ociriniaue_5F1_140 7_СМЕТА_УР" xfId="9508"/>
    <cellStyle name="Ôčíŕíńîâűé_5F1_140 8" xfId="9509"/>
    <cellStyle name="Ociriniaue_5F1_140 8_СМЕТА_УР" xfId="9510"/>
    <cellStyle name="Ôčíŕíńîâűé_5F1_140 9" xfId="9511"/>
    <cellStyle name="Ociriniaue_5F1_140 9_СМЕТА_УР" xfId="9512"/>
    <cellStyle name="Ôčíŕíńîâűé_620_60_7" xfId="9513"/>
    <cellStyle name="Ociriniaue_620_60_7 2" xfId="9514"/>
    <cellStyle name="Ôčíŕíńîâűé_620_60_7 2" xfId="9515"/>
    <cellStyle name="Ociriniaue_620_60_7 2_СМЕТА_УР" xfId="9516"/>
    <cellStyle name="Ôčíŕíńîâűé_TMP626" xfId="9517"/>
    <cellStyle name="Ociriniaue_TMP626 2" xfId="9518"/>
    <cellStyle name="Ôčíŕíńîâűé_TMP626 2" xfId="9519"/>
    <cellStyle name="Ociriniaue_TMP626 2_СМЕТА_УР" xfId="9520"/>
    <cellStyle name="Oeiainiaue [0]_?anoiau" xfId="9521"/>
    <cellStyle name="Oeiainiaue_?anoiau" xfId="9522"/>
    <cellStyle name="Option" xfId="9523"/>
    <cellStyle name="Option 2" xfId="9524"/>
    <cellStyle name="Option 2 2" xfId="9525"/>
    <cellStyle name="Option 2 2 2" xfId="9526"/>
    <cellStyle name="Option 2 2 3" xfId="9527"/>
    <cellStyle name="Option 2 2_СМЕТА_УР" xfId="9528"/>
    <cellStyle name="Option 2 3" xfId="9529"/>
    <cellStyle name="Option 2 4" xfId="9530"/>
    <cellStyle name="Option 2_СМЕТА_УР" xfId="9531"/>
    <cellStyle name="Option 3" xfId="9532"/>
    <cellStyle name="Option 3 2" xfId="9533"/>
    <cellStyle name="Option 3 2 2" xfId="9534"/>
    <cellStyle name="Option 3 2 3" xfId="9535"/>
    <cellStyle name="Option 3 2_СМЕТА_УР" xfId="9536"/>
    <cellStyle name="Option 3 3" xfId="9537"/>
    <cellStyle name="Option 3 4" xfId="9538"/>
    <cellStyle name="Option 3_СМЕТА_УР" xfId="9539"/>
    <cellStyle name="Option 4" xfId="9540"/>
    <cellStyle name="Option 4 2" xfId="9541"/>
    <cellStyle name="Option 4 2 2" xfId="9542"/>
    <cellStyle name="Option 4 2 3" xfId="9543"/>
    <cellStyle name="Option 4 2_СМЕТА_УР" xfId="9544"/>
    <cellStyle name="Option 4 3" xfId="9545"/>
    <cellStyle name="Option 4 4" xfId="9546"/>
    <cellStyle name="Option 4_СМЕТА_УР" xfId="9547"/>
    <cellStyle name="Option 5" xfId="9548"/>
    <cellStyle name="Option 5 2" xfId="9549"/>
    <cellStyle name="Option 5 3" xfId="9550"/>
    <cellStyle name="Option 5_СМЕТА_УР" xfId="9551"/>
    <cellStyle name="Option 6" xfId="9552"/>
    <cellStyle name="Option 6 2" xfId="9553"/>
    <cellStyle name="Option 6 3" xfId="9554"/>
    <cellStyle name="Option 6_СМЕТА_УР" xfId="9555"/>
    <cellStyle name="Option 7" xfId="9556"/>
    <cellStyle name="Option 7 2" xfId="9557"/>
    <cellStyle name="Option 7_СМЕТА_УР" xfId="9558"/>
    <cellStyle name="Option 8" xfId="9559"/>
    <cellStyle name="Option 9" xfId="9560"/>
    <cellStyle name="Option_СМЕТА_УР" xfId="9561"/>
    <cellStyle name="OptionHeading" xfId="9562"/>
    <cellStyle name="Organization" xfId="9563"/>
    <cellStyle name="Organization 2" xfId="9564"/>
    <cellStyle name="Organization 3" xfId="9565"/>
    <cellStyle name="Organization 4" xfId="9566"/>
    <cellStyle name="Organization 5" xfId="9567"/>
    <cellStyle name="Organization 5 2" xfId="9568"/>
    <cellStyle name="Organization_СМЕТА_УР" xfId="9569"/>
    <cellStyle name="Ouny?e [0]_?anoiau" xfId="9570"/>
    <cellStyle name="Ouny?e_?anoiau" xfId="9571"/>
    <cellStyle name="Output Amounts" xfId="9572"/>
    <cellStyle name="Output Column Headings" xfId="9573"/>
    <cellStyle name="Output Column Headings 2" xfId="9574"/>
    <cellStyle name="Output Column Headings 3" xfId="9575"/>
    <cellStyle name="Output Column Headings_СМЕТА_УР" xfId="9576"/>
    <cellStyle name="Output Line Items" xfId="9577"/>
    <cellStyle name="Output Line Items 2" xfId="9578"/>
    <cellStyle name="Output Line Items 3" xfId="9579"/>
    <cellStyle name="Output Line Items_СМЕТА_УР" xfId="9580"/>
    <cellStyle name="Output Report Heading" xfId="9581"/>
    <cellStyle name="Output Report Heading 2" xfId="9582"/>
    <cellStyle name="Output Report Heading 3" xfId="9583"/>
    <cellStyle name="Output Report Heading_СМЕТА_УР" xfId="9584"/>
    <cellStyle name="Output Report Title" xfId="9585"/>
    <cellStyle name="Output Report Title 2" xfId="9586"/>
    <cellStyle name="Output Report Title 3" xfId="9587"/>
    <cellStyle name="Output Report Title_СМЕТА_УР" xfId="9588"/>
    <cellStyle name="Outputtitle" xfId="9589"/>
    <cellStyle name="Outputtitle 2" xfId="9590"/>
    <cellStyle name="Outputtitle 3" xfId="9591"/>
    <cellStyle name="Outputtitle_СМЕТА_УР" xfId="9592"/>
    <cellStyle name="P?nznem [0]_Document" xfId="9593"/>
    <cellStyle name="P?nznem_Document" xfId="9594"/>
    <cellStyle name="Paaotsikko" xfId="9595"/>
    <cellStyle name="Paaotsikko 2" xfId="9596"/>
    <cellStyle name="Paaotsikko 3" xfId="9597"/>
    <cellStyle name="Paaotsikko_СМЕТА_УР" xfId="9598"/>
    <cellStyle name="Page Number" xfId="9599"/>
    <cellStyle name="PageHeading" xfId="9600"/>
    <cellStyle name="PageHeading 2" xfId="9601"/>
    <cellStyle name="PageHeading 3" xfId="9602"/>
    <cellStyle name="PageHeading_СМЕТА_УР" xfId="9603"/>
    <cellStyle name="Pénznem [0]_Document" xfId="9604"/>
    <cellStyle name="Pénznem_Document" xfId="9605"/>
    <cellStyle name="Percent %" xfId="9606"/>
    <cellStyle name="Percent % 2" xfId="9607"/>
    <cellStyle name="Percent % 2 2" xfId="9608"/>
    <cellStyle name="Percent % 2_СМЕТА_УР" xfId="9609"/>
    <cellStyle name="Percent % 3" xfId="9610"/>
    <cellStyle name="Percent % 3 2" xfId="9611"/>
    <cellStyle name="Percent % 3_СМЕТА_УР" xfId="9612"/>
    <cellStyle name="Percent % 4" xfId="9613"/>
    <cellStyle name="Percent % 4 2" xfId="9614"/>
    <cellStyle name="Percent % 4_СМЕТА_УР" xfId="9615"/>
    <cellStyle name="Percent % 5" xfId="9616"/>
    <cellStyle name="Percent % Long Underline" xfId="9617"/>
    <cellStyle name="Percent % Long Underline 2" xfId="9618"/>
    <cellStyle name="Percent % Long Underline 2 2" xfId="9619"/>
    <cellStyle name="Percent % Long Underline 2_СМЕТА_УР" xfId="9620"/>
    <cellStyle name="Percent % Long Underline 3" xfId="9621"/>
    <cellStyle name="Percent % Long Underline 3 2" xfId="9622"/>
    <cellStyle name="Percent % Long Underline 3_СМЕТА_УР" xfId="9623"/>
    <cellStyle name="Percent % Long Underline 4" xfId="9624"/>
    <cellStyle name="Percent % Long Underline 4 2" xfId="9625"/>
    <cellStyle name="Percent % Long Underline 4_СМЕТА_УР" xfId="9626"/>
    <cellStyle name="Percent % Long Underline 5" xfId="9627"/>
    <cellStyle name="Percent % Long Underline_СМЕТА_УР" xfId="9628"/>
    <cellStyle name="Percent %_СМЕТА_УР" xfId="9629"/>
    <cellStyle name="Percent (0)" xfId="9630"/>
    <cellStyle name="Percent (0) 2" xfId="9631"/>
    <cellStyle name="Percent (0) 2 2" xfId="9632"/>
    <cellStyle name="Percent (0) 2_СМЕТА_УР" xfId="9633"/>
    <cellStyle name="Percent (0) 3" xfId="9634"/>
    <cellStyle name="Percent (0) 3 2" xfId="9635"/>
    <cellStyle name="Percent (0) 3_СМЕТА_УР" xfId="9636"/>
    <cellStyle name="Percent (0) 4" xfId="9637"/>
    <cellStyle name="Percent (0) 4 2" xfId="9638"/>
    <cellStyle name="Percent (0) 4_СМЕТА_УР" xfId="9639"/>
    <cellStyle name="Percent (0) 5" xfId="9640"/>
    <cellStyle name="Percent (0)_СМЕТА_УР" xfId="9641"/>
    <cellStyle name="Percent [0]" xfId="9642"/>
    <cellStyle name="Percent [1]" xfId="9643"/>
    <cellStyle name="Percent [2]" xfId="9644"/>
    <cellStyle name="Percent [2] 2" xfId="9645"/>
    <cellStyle name="Percent [2] 2 2" xfId="9646"/>
    <cellStyle name="Percent [2] 2_СМЕТА_УР" xfId="9647"/>
    <cellStyle name="Percent [2] 3" xfId="9648"/>
    <cellStyle name="Percent [2] 3 2" xfId="9649"/>
    <cellStyle name="Percent [2] 3_СМЕТА_УР" xfId="9650"/>
    <cellStyle name="Percent [2] 4" xfId="9651"/>
    <cellStyle name="Percent [2] 4 2" xfId="9652"/>
    <cellStyle name="Percent [2] 4_СМЕТА_УР" xfId="9653"/>
    <cellStyle name="Percent [2] 5" xfId="9654"/>
    <cellStyle name="Percent [2] 6" xfId="9655"/>
    <cellStyle name="Percent [2] 7" xfId="9656"/>
    <cellStyle name="Percent [2]_СМЕТА_УР" xfId="9657"/>
    <cellStyle name="Percent 0.0%" xfId="9658"/>
    <cellStyle name="Percent 0.0% 2" xfId="9659"/>
    <cellStyle name="Percent 0.0% 2 2" xfId="9660"/>
    <cellStyle name="Percent 0.0% 2_СМЕТА_УР" xfId="9661"/>
    <cellStyle name="Percent 0.0% 3" xfId="9662"/>
    <cellStyle name="Percent 0.0% 3 2" xfId="9663"/>
    <cellStyle name="Percent 0.0% 3_СМЕТА_УР" xfId="9664"/>
    <cellStyle name="Percent 0.0% 4" xfId="9665"/>
    <cellStyle name="Percent 0.0% 4 2" xfId="9666"/>
    <cellStyle name="Percent 0.0% 4_СМЕТА_УР" xfId="9667"/>
    <cellStyle name="Percent 0.0% 5" xfId="9668"/>
    <cellStyle name="Percent 0.0% Long Underline" xfId="9669"/>
    <cellStyle name="Percent 0.0% Long Underline 2" xfId="9670"/>
    <cellStyle name="Percent 0.0% Long Underline 2 2" xfId="9671"/>
    <cellStyle name="Percent 0.0% Long Underline 2_СМЕТА_УР" xfId="9672"/>
    <cellStyle name="Percent 0.0% Long Underline 3" xfId="9673"/>
    <cellStyle name="Percent 0.0% Long Underline 3 2" xfId="9674"/>
    <cellStyle name="Percent 0.0% Long Underline 3_СМЕТА_УР" xfId="9675"/>
    <cellStyle name="Percent 0.0% Long Underline 4" xfId="9676"/>
    <cellStyle name="Percent 0.0% Long Underline 4 2" xfId="9677"/>
    <cellStyle name="Percent 0.0% Long Underline 4_СМЕТА_УР" xfId="9678"/>
    <cellStyle name="Percent 0.0% Long Underline 5" xfId="9679"/>
    <cellStyle name="Percent 0.0% Long Underline_СМЕТА_УР" xfId="9680"/>
    <cellStyle name="Percent 0.0%_СМЕТА_УР" xfId="9681"/>
    <cellStyle name="Percent 0.00%" xfId="9682"/>
    <cellStyle name="Percent 0.00% 2" xfId="9683"/>
    <cellStyle name="Percent 0.00% 2 2" xfId="9684"/>
    <cellStyle name="Percent 0.00% 2_СМЕТА_УР" xfId="9685"/>
    <cellStyle name="Percent 0.00% 3" xfId="9686"/>
    <cellStyle name="Percent 0.00% 3 2" xfId="9687"/>
    <cellStyle name="Percent 0.00% 3_СМЕТА_УР" xfId="9688"/>
    <cellStyle name="Percent 0.00% 4" xfId="9689"/>
    <cellStyle name="Percent 0.00% 4 2" xfId="9690"/>
    <cellStyle name="Percent 0.00% 4_СМЕТА_УР" xfId="9691"/>
    <cellStyle name="Percent 0.00% 5" xfId="9692"/>
    <cellStyle name="Percent 0.00% Long Underline" xfId="9693"/>
    <cellStyle name="Percent 0.00% Long Underline 2" xfId="9694"/>
    <cellStyle name="Percent 0.00% Long Underline 2 2" xfId="9695"/>
    <cellStyle name="Percent 0.00% Long Underline 2_СМЕТА_УР" xfId="9696"/>
    <cellStyle name="Percent 0.00% Long Underline 3" xfId="9697"/>
    <cellStyle name="Percent 0.00% Long Underline 3 2" xfId="9698"/>
    <cellStyle name="Percent 0.00% Long Underline 3_СМЕТА_УР" xfId="9699"/>
    <cellStyle name="Percent 0.00% Long Underline 4" xfId="9700"/>
    <cellStyle name="Percent 0.00% Long Underline 4 2" xfId="9701"/>
    <cellStyle name="Percent 0.00% Long Underline 4_СМЕТА_УР" xfId="9702"/>
    <cellStyle name="Percent 0.00% Long Underline 5" xfId="9703"/>
    <cellStyle name="Percent 0.00% Long Underline_СМЕТА_УР" xfId="9704"/>
    <cellStyle name="Percent 0.00%_СМЕТА_УР" xfId="9705"/>
    <cellStyle name="Percent 0.000%" xfId="9706"/>
    <cellStyle name="Percent 0.000% 2" xfId="9707"/>
    <cellStyle name="Percent 0.000% 2 2" xfId="9708"/>
    <cellStyle name="Percent 0.000% 2_СМЕТА_УР" xfId="9709"/>
    <cellStyle name="Percent 0.000% 3" xfId="9710"/>
    <cellStyle name="Percent 0.000% 3 2" xfId="9711"/>
    <cellStyle name="Percent 0.000% 3_СМЕТА_УР" xfId="9712"/>
    <cellStyle name="Percent 0.000% 4" xfId="9713"/>
    <cellStyle name="Percent 0.000% 4 2" xfId="9714"/>
    <cellStyle name="Percent 0.000% 4_СМЕТА_УР" xfId="9715"/>
    <cellStyle name="Percent 0.000% 5" xfId="9716"/>
    <cellStyle name="Percent 0.000% Long Underline" xfId="9717"/>
    <cellStyle name="Percent 0.000% Long Underline 2" xfId="9718"/>
    <cellStyle name="Percent 0.000% Long Underline 2 2" xfId="9719"/>
    <cellStyle name="Percent 0.000% Long Underline 2_СМЕТА_УР" xfId="9720"/>
    <cellStyle name="Percent 0.000% Long Underline 3" xfId="9721"/>
    <cellStyle name="Percent 0.000% Long Underline 3 2" xfId="9722"/>
    <cellStyle name="Percent 0.000% Long Underline 3_СМЕТА_УР" xfId="9723"/>
    <cellStyle name="Percent 0.000% Long Underline 4" xfId="9724"/>
    <cellStyle name="Percent 0.000% Long Underline 4 2" xfId="9725"/>
    <cellStyle name="Percent 0.000% Long Underline 4_СМЕТА_УР" xfId="9726"/>
    <cellStyle name="Percent 0.000% Long Underline 5" xfId="9727"/>
    <cellStyle name="Percent 0.000% Long Underline_СМЕТА_УР" xfId="9728"/>
    <cellStyle name="Percent 0.000%_СМЕТА_УР" xfId="9729"/>
    <cellStyle name="PillarData" xfId="9730"/>
    <cellStyle name="PillarData 2" xfId="9731"/>
    <cellStyle name="PillarData 3" xfId="9732"/>
    <cellStyle name="PillarData_СМЕТА_УР" xfId="9733"/>
    <cellStyle name="PIMS" xfId="9734"/>
    <cellStyle name="PIMS 2" xfId="9735"/>
    <cellStyle name="PIMS 3" xfId="9736"/>
    <cellStyle name="PIMS_СМЕТА_УР" xfId="9737"/>
    <cellStyle name="Product" xfId="9738"/>
    <cellStyle name="Pддotsikko" xfId="9739"/>
    <cellStyle name="Pддotsikko 2" xfId="9740"/>
    <cellStyle name="Pддotsikko 3" xfId="9741"/>
    <cellStyle name="Pддotsikko_СМЕТА_УР" xfId="9742"/>
    <cellStyle name="QTitle" xfId="9743"/>
    <cellStyle name="QTitle 2" xfId="9744"/>
    <cellStyle name="QTitle 3" xfId="9745"/>
    <cellStyle name="QTitle_СМЕТА_УР" xfId="9746"/>
    <cellStyle name="Red" xfId="9747"/>
    <cellStyle name="Red 2" xfId="9748"/>
    <cellStyle name="Red 3" xfId="9749"/>
    <cellStyle name="Red_СМЕТА_УР" xfId="9750"/>
    <cellStyle name="Rows - Style2" xfId="9751"/>
    <cellStyle name="Rows - Style2 2" xfId="9752"/>
    <cellStyle name="Rows - Style2 3" xfId="9753"/>
    <cellStyle name="Rows - Style2_СМЕТА_УР" xfId="9754"/>
    <cellStyle name="Salomon Logo" xfId="9755"/>
    <cellStyle name="Salomon Logo 2" xfId="9756"/>
    <cellStyle name="Salomon Logo 3" xfId="9757"/>
    <cellStyle name="Salomon Logo_СМЕТА_УР" xfId="9758"/>
    <cellStyle name="SAPBEXaggData" xfId="9759"/>
    <cellStyle name="SAPBEXaggData 2" xfId="9760"/>
    <cellStyle name="SAPBEXaggData 3" xfId="9761"/>
    <cellStyle name="SAPBEXaggData 4" xfId="9762"/>
    <cellStyle name="SAPBEXaggData_СМЕТА_УР" xfId="9763"/>
    <cellStyle name="SAPBEXaggDataEmph" xfId="9764"/>
    <cellStyle name="SAPBEXaggDataEmph 2" xfId="9765"/>
    <cellStyle name="SAPBEXaggDataEmph 3" xfId="9766"/>
    <cellStyle name="SAPBEXaggDataEmph 4" xfId="9767"/>
    <cellStyle name="SAPBEXaggDataEmph_СМЕТА_УР" xfId="9768"/>
    <cellStyle name="SAPBEXaggItem" xfId="9769"/>
    <cellStyle name="SAPBEXaggItem 2" xfId="9770"/>
    <cellStyle name="SAPBEXaggItem 3" xfId="9771"/>
    <cellStyle name="SAPBEXaggItem 4" xfId="9772"/>
    <cellStyle name="SAPBEXaggItem_СМЕТА_УР" xfId="9773"/>
    <cellStyle name="SAPBEXaggItemX" xfId="9774"/>
    <cellStyle name="SAPBEXaggItemX 2" xfId="9775"/>
    <cellStyle name="SAPBEXaggItemX 3" xfId="9776"/>
    <cellStyle name="SAPBEXaggItemX 4" xfId="9777"/>
    <cellStyle name="SAPBEXaggItemX 5" xfId="9778"/>
    <cellStyle name="SAPBEXaggItemX 6" xfId="9779"/>
    <cellStyle name="SAPBEXaggItemX_СМЕТА_УР" xfId="9780"/>
    <cellStyle name="SAPBEXchaText" xfId="9781"/>
    <cellStyle name="SAPBEXexcBad7" xfId="9782"/>
    <cellStyle name="SAPBEXexcBad7 2" xfId="9783"/>
    <cellStyle name="SAPBEXexcBad7 3" xfId="9784"/>
    <cellStyle name="SAPBEXexcBad7 4" xfId="9785"/>
    <cellStyle name="SAPBEXexcBad7_СМЕТА_УР" xfId="9786"/>
    <cellStyle name="SAPBEXexcBad8" xfId="9787"/>
    <cellStyle name="SAPBEXexcBad8 2" xfId="9788"/>
    <cellStyle name="SAPBEXexcBad8 3" xfId="9789"/>
    <cellStyle name="SAPBEXexcBad8 4" xfId="9790"/>
    <cellStyle name="SAPBEXexcBad8_СМЕТА_УР" xfId="9791"/>
    <cellStyle name="SAPBEXexcBad9" xfId="9792"/>
    <cellStyle name="SAPBEXexcBad9 2" xfId="9793"/>
    <cellStyle name="SAPBEXexcBad9 3" xfId="9794"/>
    <cellStyle name="SAPBEXexcBad9 4" xfId="9795"/>
    <cellStyle name="SAPBEXexcBad9_СМЕТА_УР" xfId="9796"/>
    <cellStyle name="SAPBEXexcCritical4" xfId="9797"/>
    <cellStyle name="SAPBEXexcCritical4 2" xfId="9798"/>
    <cellStyle name="SAPBEXexcCritical4 3" xfId="9799"/>
    <cellStyle name="SAPBEXexcCritical4 4" xfId="9800"/>
    <cellStyle name="SAPBEXexcCritical4_СМЕТА_УР" xfId="9801"/>
    <cellStyle name="SAPBEXexcCritical5" xfId="9802"/>
    <cellStyle name="SAPBEXexcCritical5 2" xfId="9803"/>
    <cellStyle name="SAPBEXexcCritical5 3" xfId="9804"/>
    <cellStyle name="SAPBEXexcCritical5 4" xfId="9805"/>
    <cellStyle name="SAPBEXexcCritical5_СМЕТА_УР" xfId="9806"/>
    <cellStyle name="SAPBEXexcCritical6" xfId="9807"/>
    <cellStyle name="SAPBEXexcCritical6 2" xfId="9808"/>
    <cellStyle name="SAPBEXexcCritical6 3" xfId="9809"/>
    <cellStyle name="SAPBEXexcCritical6 4" xfId="9810"/>
    <cellStyle name="SAPBEXexcCritical6_СМЕТА_УР" xfId="9811"/>
    <cellStyle name="SAPBEXexcGood1" xfId="9812"/>
    <cellStyle name="SAPBEXexcGood1 2" xfId="9813"/>
    <cellStyle name="SAPBEXexcGood1 3" xfId="9814"/>
    <cellStyle name="SAPBEXexcGood1 4" xfId="9815"/>
    <cellStyle name="SAPBEXexcGood1_СМЕТА_УР" xfId="9816"/>
    <cellStyle name="SAPBEXexcGood2" xfId="9817"/>
    <cellStyle name="SAPBEXexcGood2 2" xfId="9818"/>
    <cellStyle name="SAPBEXexcGood2 3" xfId="9819"/>
    <cellStyle name="SAPBEXexcGood2 4" xfId="9820"/>
    <cellStyle name="SAPBEXexcGood2_СМЕТА_УР" xfId="9821"/>
    <cellStyle name="SAPBEXexcGood3" xfId="9822"/>
    <cellStyle name="SAPBEXexcGood3 2" xfId="9823"/>
    <cellStyle name="SAPBEXexcGood3 3" xfId="9824"/>
    <cellStyle name="SAPBEXexcGood3 4" xfId="9825"/>
    <cellStyle name="SAPBEXexcGood3_СМЕТА_УР" xfId="9826"/>
    <cellStyle name="SAPBEXfilterDrill" xfId="9827"/>
    <cellStyle name="SAPBEXfilterItem" xfId="9828"/>
    <cellStyle name="SAPBEXfilterText" xfId="9829"/>
    <cellStyle name="SAPBEXformats" xfId="9830"/>
    <cellStyle name="SAPBEXformats 2" xfId="9831"/>
    <cellStyle name="SAPBEXformats 3" xfId="9832"/>
    <cellStyle name="SAPBEXformats 4" xfId="9833"/>
    <cellStyle name="SAPBEXformats_СМЕТА_УР" xfId="9834"/>
    <cellStyle name="SAPBEXheaderItem" xfId="9835"/>
    <cellStyle name="SAPBEXheaderItem 2" xfId="9836"/>
    <cellStyle name="SAPBEXheaderItem 3" xfId="9837"/>
    <cellStyle name="SAPBEXheaderItem 4" xfId="9838"/>
    <cellStyle name="SAPBEXheaderItem 5" xfId="9839"/>
    <cellStyle name="SAPBEXheaderItem 6" xfId="9840"/>
    <cellStyle name="SAPBEXheaderItem_Калькуляция для мониторинга 2010" xfId="9841"/>
    <cellStyle name="SAPBEXheaderText" xfId="9842"/>
    <cellStyle name="SAPBEXheaderText 2" xfId="9843"/>
    <cellStyle name="SAPBEXheaderText 3" xfId="9844"/>
    <cellStyle name="SAPBEXheaderText 4" xfId="9845"/>
    <cellStyle name="SAPBEXheaderText 5" xfId="9846"/>
    <cellStyle name="SAPBEXheaderText 6" xfId="9847"/>
    <cellStyle name="SAPBEXheaderText_Калькуляция для мониторинга 2010" xfId="9848"/>
    <cellStyle name="SAPBEXHLevel0" xfId="9849"/>
    <cellStyle name="SAPBEXHLevel0 10" xfId="9850"/>
    <cellStyle name="SAPBEXHLevel0 11" xfId="9851"/>
    <cellStyle name="SAPBEXHLevel0 12" xfId="9852"/>
    <cellStyle name="SAPBEXHLevel0 2" xfId="9853"/>
    <cellStyle name="SAPBEXHLevel0 2 2" xfId="9854"/>
    <cellStyle name="SAPBEXHLevel0 2 2 2" xfId="9855"/>
    <cellStyle name="SAPBEXHLevel0 2 2 3" xfId="9856"/>
    <cellStyle name="SAPBEXHLevel0 2 2 4" xfId="9857"/>
    <cellStyle name="SAPBEXHLevel0 2 2 5" xfId="9858"/>
    <cellStyle name="SAPBEXHLevel0 2 2 6" xfId="9859"/>
    <cellStyle name="SAPBEXHLevel0 2 2_СМЕТА_УР" xfId="9860"/>
    <cellStyle name="SAPBEXHLevel0 2 3" xfId="9861"/>
    <cellStyle name="SAPBEXHLevel0 2 4" xfId="9862"/>
    <cellStyle name="SAPBEXHLevel0 2 5" xfId="9863"/>
    <cellStyle name="SAPBEXHLevel0 2 6" xfId="9864"/>
    <cellStyle name="SAPBEXHLevel0 2 7" xfId="9865"/>
    <cellStyle name="SAPBEXHLevel0 2_СМЕТА_УР" xfId="9866"/>
    <cellStyle name="SAPBEXHLevel0 3" xfId="9867"/>
    <cellStyle name="SAPBEXHLevel0 3 2" xfId="9868"/>
    <cellStyle name="SAPBEXHLevel0 3 2 2" xfId="9869"/>
    <cellStyle name="SAPBEXHLevel0 3 2 3" xfId="9870"/>
    <cellStyle name="SAPBEXHLevel0 3 2 4" xfId="9871"/>
    <cellStyle name="SAPBEXHLevel0 3 2 5" xfId="9872"/>
    <cellStyle name="SAPBEXHLevel0 3 2 6" xfId="9873"/>
    <cellStyle name="SAPBEXHLevel0 3 2_СМЕТА_УР" xfId="9874"/>
    <cellStyle name="SAPBEXHLevel0 3 3" xfId="9875"/>
    <cellStyle name="SAPBEXHLevel0 3 4" xfId="9876"/>
    <cellStyle name="SAPBEXHLevel0 3 5" xfId="9877"/>
    <cellStyle name="SAPBEXHLevel0 3 6" xfId="9878"/>
    <cellStyle name="SAPBEXHLevel0 3 7" xfId="9879"/>
    <cellStyle name="SAPBEXHLevel0 3_СМЕТА_УР" xfId="9880"/>
    <cellStyle name="SAPBEXHLevel0 4" xfId="9881"/>
    <cellStyle name="SAPBEXHLevel0 4 2" xfId="9882"/>
    <cellStyle name="SAPBEXHLevel0 4 2 2" xfId="9883"/>
    <cellStyle name="SAPBEXHLevel0 4 2 3" xfId="9884"/>
    <cellStyle name="SAPBEXHLevel0 4 2 4" xfId="9885"/>
    <cellStyle name="SAPBEXHLevel0 4 2 5" xfId="9886"/>
    <cellStyle name="SAPBEXHLevel0 4 2 6" xfId="9887"/>
    <cellStyle name="SAPBEXHLevel0 4 2_СМЕТА_УР" xfId="9888"/>
    <cellStyle name="SAPBEXHLevel0 4 3" xfId="9889"/>
    <cellStyle name="SAPBEXHLevel0 4 4" xfId="9890"/>
    <cellStyle name="SAPBEXHLevel0 4 5" xfId="9891"/>
    <cellStyle name="SAPBEXHLevel0 4 6" xfId="9892"/>
    <cellStyle name="SAPBEXHLevel0 4 7" xfId="9893"/>
    <cellStyle name="SAPBEXHLevel0 4_СМЕТА_УР" xfId="9894"/>
    <cellStyle name="SAPBEXHLevel0 5" xfId="9895"/>
    <cellStyle name="SAPBEXHLevel0 5 2" xfId="9896"/>
    <cellStyle name="SAPBEXHLevel0 5 3" xfId="9897"/>
    <cellStyle name="SAPBEXHLevel0 5 4" xfId="9898"/>
    <cellStyle name="SAPBEXHLevel0 5 5" xfId="9899"/>
    <cellStyle name="SAPBEXHLevel0 5 6" xfId="9900"/>
    <cellStyle name="SAPBEXHLevel0 5_СМЕТА_УР" xfId="9901"/>
    <cellStyle name="SAPBEXHLevel0 6" xfId="9902"/>
    <cellStyle name="SAPBEXHLevel0 6 2" xfId="9903"/>
    <cellStyle name="SAPBEXHLevel0 6 3" xfId="9904"/>
    <cellStyle name="SAPBEXHLevel0 6 4" xfId="9905"/>
    <cellStyle name="SAPBEXHLevel0 6 5" xfId="9906"/>
    <cellStyle name="SAPBEXHLevel0 6 6" xfId="9907"/>
    <cellStyle name="SAPBEXHLevel0 6_СМЕТА_УР" xfId="9908"/>
    <cellStyle name="SAPBEXHLevel0 7" xfId="9909"/>
    <cellStyle name="SAPBEXHLevel0 7 2" xfId="9910"/>
    <cellStyle name="SAPBEXHLevel0 7_СМЕТА_УР" xfId="9911"/>
    <cellStyle name="SAPBEXHLevel0 8" xfId="9912"/>
    <cellStyle name="SAPBEXHLevel0 9" xfId="9913"/>
    <cellStyle name="SAPBEXHLevel0_СМЕТА_УР" xfId="9914"/>
    <cellStyle name="SAPBEXHLevel0X" xfId="9915"/>
    <cellStyle name="SAPBEXHLevel0X 10" xfId="9916"/>
    <cellStyle name="SAPBEXHLevel0X 11" xfId="9917"/>
    <cellStyle name="SAPBEXHLevel0X 12" xfId="9918"/>
    <cellStyle name="SAPBEXHLevel0X 2" xfId="9919"/>
    <cellStyle name="SAPBEXHLevel0X 2 2" xfId="9920"/>
    <cellStyle name="SAPBEXHLevel0X 2 2 2" xfId="9921"/>
    <cellStyle name="SAPBEXHLevel0X 2 2 3" xfId="9922"/>
    <cellStyle name="SAPBEXHLevel0X 2 2 4" xfId="9923"/>
    <cellStyle name="SAPBEXHLevel0X 2 2 5" xfId="9924"/>
    <cellStyle name="SAPBEXHLevel0X 2 2 6" xfId="9925"/>
    <cellStyle name="SAPBEXHLevel0X 2 2_СМЕТА_УР" xfId="9926"/>
    <cellStyle name="SAPBEXHLevel0X 2 3" xfId="9927"/>
    <cellStyle name="SAPBEXHLevel0X 2 4" xfId="9928"/>
    <cellStyle name="SAPBEXHLevel0X 2 5" xfId="9929"/>
    <cellStyle name="SAPBEXHLevel0X 2 6" xfId="9930"/>
    <cellStyle name="SAPBEXHLevel0X 2 7" xfId="9931"/>
    <cellStyle name="SAPBEXHLevel0X 2_СМЕТА_УР" xfId="9932"/>
    <cellStyle name="SAPBEXHLevel0X 3" xfId="9933"/>
    <cellStyle name="SAPBEXHLevel0X 3 2" xfId="9934"/>
    <cellStyle name="SAPBEXHLevel0X 3 2 2" xfId="9935"/>
    <cellStyle name="SAPBEXHLevel0X 3 2 3" xfId="9936"/>
    <cellStyle name="SAPBEXHLevel0X 3 2 4" xfId="9937"/>
    <cellStyle name="SAPBEXHLevel0X 3 2 5" xfId="9938"/>
    <cellStyle name="SAPBEXHLevel0X 3 2 6" xfId="9939"/>
    <cellStyle name="SAPBEXHLevel0X 3 2_СМЕТА_УР" xfId="9940"/>
    <cellStyle name="SAPBEXHLevel0X 3 3" xfId="9941"/>
    <cellStyle name="SAPBEXHLevel0X 3 4" xfId="9942"/>
    <cellStyle name="SAPBEXHLevel0X 3 5" xfId="9943"/>
    <cellStyle name="SAPBEXHLevel0X 3 6" xfId="9944"/>
    <cellStyle name="SAPBEXHLevel0X 3 7" xfId="9945"/>
    <cellStyle name="SAPBEXHLevel0X 3_СМЕТА_УР" xfId="9946"/>
    <cellStyle name="SAPBEXHLevel0X 4" xfId="9947"/>
    <cellStyle name="SAPBEXHLevel0X 4 2" xfId="9948"/>
    <cellStyle name="SAPBEXHLevel0X 4 2 2" xfId="9949"/>
    <cellStyle name="SAPBEXHLevel0X 4 2 3" xfId="9950"/>
    <cellStyle name="SAPBEXHLevel0X 4 2 4" xfId="9951"/>
    <cellStyle name="SAPBEXHLevel0X 4 2 5" xfId="9952"/>
    <cellStyle name="SAPBEXHLevel0X 4 2 6" xfId="9953"/>
    <cellStyle name="SAPBEXHLevel0X 4 2_СМЕТА_УР" xfId="9954"/>
    <cellStyle name="SAPBEXHLevel0X 4 3" xfId="9955"/>
    <cellStyle name="SAPBEXHLevel0X 4 4" xfId="9956"/>
    <cellStyle name="SAPBEXHLevel0X 4 5" xfId="9957"/>
    <cellStyle name="SAPBEXHLevel0X 4 6" xfId="9958"/>
    <cellStyle name="SAPBEXHLevel0X 4 7" xfId="9959"/>
    <cellStyle name="SAPBEXHLevel0X 4_СМЕТА_УР" xfId="9960"/>
    <cellStyle name="SAPBEXHLevel0X 5" xfId="9961"/>
    <cellStyle name="SAPBEXHLevel0X 5 2" xfId="9962"/>
    <cellStyle name="SAPBEXHLevel0X 5 3" xfId="9963"/>
    <cellStyle name="SAPBEXHLevel0X 5 4" xfId="9964"/>
    <cellStyle name="SAPBEXHLevel0X 5 5" xfId="9965"/>
    <cellStyle name="SAPBEXHLevel0X 5 6" xfId="9966"/>
    <cellStyle name="SAPBEXHLevel0X 5_СМЕТА_УР" xfId="9967"/>
    <cellStyle name="SAPBEXHLevel0X 6" xfId="9968"/>
    <cellStyle name="SAPBEXHLevel0X 6 2" xfId="9969"/>
    <cellStyle name="SAPBEXHLevel0X 6 3" xfId="9970"/>
    <cellStyle name="SAPBEXHLevel0X 6 4" xfId="9971"/>
    <cellStyle name="SAPBEXHLevel0X 6 5" xfId="9972"/>
    <cellStyle name="SAPBEXHLevel0X 6 6" xfId="9973"/>
    <cellStyle name="SAPBEXHLevel0X 6_СМЕТА_УР" xfId="9974"/>
    <cellStyle name="SAPBEXHLevel0X 7" xfId="9975"/>
    <cellStyle name="SAPBEXHLevel0X 7 2" xfId="9976"/>
    <cellStyle name="SAPBEXHLevel0X 7_СМЕТА_УР" xfId="9977"/>
    <cellStyle name="SAPBEXHLevel0X 8" xfId="9978"/>
    <cellStyle name="SAPBEXHLevel0X 9" xfId="9979"/>
    <cellStyle name="SAPBEXHLevel0X_СМЕТА_УР" xfId="9980"/>
    <cellStyle name="SAPBEXHLevel1" xfId="9981"/>
    <cellStyle name="SAPBEXHLevel1 10" xfId="9982"/>
    <cellStyle name="SAPBEXHLevel1 11" xfId="9983"/>
    <cellStyle name="SAPBEXHLevel1 12" xfId="9984"/>
    <cellStyle name="SAPBEXHLevel1 2" xfId="9985"/>
    <cellStyle name="SAPBEXHLevel1 2 2" xfId="9986"/>
    <cellStyle name="SAPBEXHLevel1 2 2 2" xfId="9987"/>
    <cellStyle name="SAPBEXHLevel1 2 2 3" xfId="9988"/>
    <cellStyle name="SAPBEXHLevel1 2 2 4" xfId="9989"/>
    <cellStyle name="SAPBEXHLevel1 2 2 5" xfId="9990"/>
    <cellStyle name="SAPBEXHLevel1 2 2 6" xfId="9991"/>
    <cellStyle name="SAPBEXHLevel1 2 2_СМЕТА_УР" xfId="9992"/>
    <cellStyle name="SAPBEXHLevel1 2 3" xfId="9993"/>
    <cellStyle name="SAPBEXHLevel1 2 4" xfId="9994"/>
    <cellStyle name="SAPBEXHLevel1 2 5" xfId="9995"/>
    <cellStyle name="SAPBEXHLevel1 2 6" xfId="9996"/>
    <cellStyle name="SAPBEXHLevel1 2 7" xfId="9997"/>
    <cellStyle name="SAPBEXHLevel1 2_СМЕТА_УР" xfId="9998"/>
    <cellStyle name="SAPBEXHLevel1 3" xfId="9999"/>
    <cellStyle name="SAPBEXHLevel1 3 2" xfId="10000"/>
    <cellStyle name="SAPBEXHLevel1 3 2 2" xfId="10001"/>
    <cellStyle name="SAPBEXHLevel1 3 2 3" xfId="10002"/>
    <cellStyle name="SAPBEXHLevel1 3 2 4" xfId="10003"/>
    <cellStyle name="SAPBEXHLevel1 3 2 5" xfId="10004"/>
    <cellStyle name="SAPBEXHLevel1 3 2 6" xfId="10005"/>
    <cellStyle name="SAPBEXHLevel1 3 2_СМЕТА_УР" xfId="10006"/>
    <cellStyle name="SAPBEXHLevel1 3 3" xfId="10007"/>
    <cellStyle name="SAPBEXHLevel1 3 4" xfId="10008"/>
    <cellStyle name="SAPBEXHLevel1 3 5" xfId="10009"/>
    <cellStyle name="SAPBEXHLevel1 3 6" xfId="10010"/>
    <cellStyle name="SAPBEXHLevel1 3 7" xfId="10011"/>
    <cellStyle name="SAPBEXHLevel1 3_СМЕТА_УР" xfId="10012"/>
    <cellStyle name="SAPBEXHLevel1 4" xfId="10013"/>
    <cellStyle name="SAPBEXHLevel1 4 2" xfId="10014"/>
    <cellStyle name="SAPBEXHLevel1 4 2 2" xfId="10015"/>
    <cellStyle name="SAPBEXHLevel1 4 2 3" xfId="10016"/>
    <cellStyle name="SAPBEXHLevel1 4 2 4" xfId="10017"/>
    <cellStyle name="SAPBEXHLevel1 4 2 5" xfId="10018"/>
    <cellStyle name="SAPBEXHLevel1 4 2 6" xfId="10019"/>
    <cellStyle name="SAPBEXHLevel1 4 2_СМЕТА_УР" xfId="10020"/>
    <cellStyle name="SAPBEXHLevel1 4 3" xfId="10021"/>
    <cellStyle name="SAPBEXHLevel1 4 4" xfId="10022"/>
    <cellStyle name="SAPBEXHLevel1 4 5" xfId="10023"/>
    <cellStyle name="SAPBEXHLevel1 4 6" xfId="10024"/>
    <cellStyle name="SAPBEXHLevel1 4 7" xfId="10025"/>
    <cellStyle name="SAPBEXHLevel1 4_СМЕТА_УР" xfId="10026"/>
    <cellStyle name="SAPBEXHLevel1 5" xfId="10027"/>
    <cellStyle name="SAPBEXHLevel1 5 2" xfId="10028"/>
    <cellStyle name="SAPBEXHLevel1 5 3" xfId="10029"/>
    <cellStyle name="SAPBEXHLevel1 5 4" xfId="10030"/>
    <cellStyle name="SAPBEXHLevel1 5 5" xfId="10031"/>
    <cellStyle name="SAPBEXHLevel1 5 6" xfId="10032"/>
    <cellStyle name="SAPBEXHLevel1 5_СМЕТА_УР" xfId="10033"/>
    <cellStyle name="SAPBEXHLevel1 6" xfId="10034"/>
    <cellStyle name="SAPBEXHLevel1 6 2" xfId="10035"/>
    <cellStyle name="SAPBEXHLevel1 6 3" xfId="10036"/>
    <cellStyle name="SAPBEXHLevel1 6 4" xfId="10037"/>
    <cellStyle name="SAPBEXHLevel1 6 5" xfId="10038"/>
    <cellStyle name="SAPBEXHLevel1 6 6" xfId="10039"/>
    <cellStyle name="SAPBEXHLevel1 6_СМЕТА_УР" xfId="10040"/>
    <cellStyle name="SAPBEXHLevel1 7" xfId="10041"/>
    <cellStyle name="SAPBEXHLevel1 7 2" xfId="10042"/>
    <cellStyle name="SAPBEXHLevel1 7_СМЕТА_УР" xfId="10043"/>
    <cellStyle name="SAPBEXHLevel1 8" xfId="10044"/>
    <cellStyle name="SAPBEXHLevel1 9" xfId="10045"/>
    <cellStyle name="SAPBEXHLevel1_СМЕТА_УР" xfId="10046"/>
    <cellStyle name="SAPBEXHLevel1X" xfId="10047"/>
    <cellStyle name="SAPBEXHLevel1X 10" xfId="10048"/>
    <cellStyle name="SAPBEXHLevel1X 11" xfId="10049"/>
    <cellStyle name="SAPBEXHLevel1X 12" xfId="10050"/>
    <cellStyle name="SAPBEXHLevel1X 2" xfId="10051"/>
    <cellStyle name="SAPBEXHLevel1X 2 2" xfId="10052"/>
    <cellStyle name="SAPBEXHLevel1X 2 2 2" xfId="10053"/>
    <cellStyle name="SAPBEXHLevel1X 2 2 3" xfId="10054"/>
    <cellStyle name="SAPBEXHLevel1X 2 2 4" xfId="10055"/>
    <cellStyle name="SAPBEXHLevel1X 2 2 5" xfId="10056"/>
    <cellStyle name="SAPBEXHLevel1X 2 2 6" xfId="10057"/>
    <cellStyle name="SAPBEXHLevel1X 2 2_СМЕТА_УР" xfId="10058"/>
    <cellStyle name="SAPBEXHLevel1X 2 3" xfId="10059"/>
    <cellStyle name="SAPBEXHLevel1X 2 4" xfId="10060"/>
    <cellStyle name="SAPBEXHLevel1X 2 5" xfId="10061"/>
    <cellStyle name="SAPBEXHLevel1X 2 6" xfId="10062"/>
    <cellStyle name="SAPBEXHLevel1X 2 7" xfId="10063"/>
    <cellStyle name="SAPBEXHLevel1X 2_СМЕТА_УР" xfId="10064"/>
    <cellStyle name="SAPBEXHLevel1X 3" xfId="10065"/>
    <cellStyle name="SAPBEXHLevel1X 3 2" xfId="10066"/>
    <cellStyle name="SAPBEXHLevel1X 3 2 2" xfId="10067"/>
    <cellStyle name="SAPBEXHLevel1X 3 2 3" xfId="10068"/>
    <cellStyle name="SAPBEXHLevel1X 3 2 4" xfId="10069"/>
    <cellStyle name="SAPBEXHLevel1X 3 2 5" xfId="10070"/>
    <cellStyle name="SAPBEXHLevel1X 3 2 6" xfId="10071"/>
    <cellStyle name="SAPBEXHLevel1X 3 2_СМЕТА_УР" xfId="10072"/>
    <cellStyle name="SAPBEXHLevel1X 3 3" xfId="10073"/>
    <cellStyle name="SAPBEXHLevel1X 3 4" xfId="10074"/>
    <cellStyle name="SAPBEXHLevel1X 3 5" xfId="10075"/>
    <cellStyle name="SAPBEXHLevel1X 3 6" xfId="10076"/>
    <cellStyle name="SAPBEXHLevel1X 3 7" xfId="10077"/>
    <cellStyle name="SAPBEXHLevel1X 3_СМЕТА_УР" xfId="10078"/>
    <cellStyle name="SAPBEXHLevel1X 4" xfId="10079"/>
    <cellStyle name="SAPBEXHLevel1X 4 2" xfId="10080"/>
    <cellStyle name="SAPBEXHLevel1X 4 2 2" xfId="10081"/>
    <cellStyle name="SAPBEXHLevel1X 4 2 3" xfId="10082"/>
    <cellStyle name="SAPBEXHLevel1X 4 2 4" xfId="10083"/>
    <cellStyle name="SAPBEXHLevel1X 4 2 5" xfId="10084"/>
    <cellStyle name="SAPBEXHLevel1X 4 2 6" xfId="10085"/>
    <cellStyle name="SAPBEXHLevel1X 4 2_СМЕТА_УР" xfId="10086"/>
    <cellStyle name="SAPBEXHLevel1X 4 3" xfId="10087"/>
    <cellStyle name="SAPBEXHLevel1X 4 4" xfId="10088"/>
    <cellStyle name="SAPBEXHLevel1X 4 5" xfId="10089"/>
    <cellStyle name="SAPBEXHLevel1X 4 6" xfId="10090"/>
    <cellStyle name="SAPBEXHLevel1X 4 7" xfId="10091"/>
    <cellStyle name="SAPBEXHLevel1X 4_СМЕТА_УР" xfId="10092"/>
    <cellStyle name="SAPBEXHLevel1X 5" xfId="10093"/>
    <cellStyle name="SAPBEXHLevel1X 5 2" xfId="10094"/>
    <cellStyle name="SAPBEXHLevel1X 5 3" xfId="10095"/>
    <cellStyle name="SAPBEXHLevel1X 5 4" xfId="10096"/>
    <cellStyle name="SAPBEXHLevel1X 5 5" xfId="10097"/>
    <cellStyle name="SAPBEXHLevel1X 5 6" xfId="10098"/>
    <cellStyle name="SAPBEXHLevel1X 5_СМЕТА_УР" xfId="10099"/>
    <cellStyle name="SAPBEXHLevel1X 6" xfId="10100"/>
    <cellStyle name="SAPBEXHLevel1X 6 2" xfId="10101"/>
    <cellStyle name="SAPBEXHLevel1X 6 3" xfId="10102"/>
    <cellStyle name="SAPBEXHLevel1X 6 4" xfId="10103"/>
    <cellStyle name="SAPBEXHLevel1X 6 5" xfId="10104"/>
    <cellStyle name="SAPBEXHLevel1X 6 6" xfId="10105"/>
    <cellStyle name="SAPBEXHLevel1X 6_СМЕТА_УР" xfId="10106"/>
    <cellStyle name="SAPBEXHLevel1X 7" xfId="10107"/>
    <cellStyle name="SAPBEXHLevel1X 7 2" xfId="10108"/>
    <cellStyle name="SAPBEXHLevel1X 7_СМЕТА_УР" xfId="10109"/>
    <cellStyle name="SAPBEXHLevel1X 8" xfId="10110"/>
    <cellStyle name="SAPBEXHLevel1X 9" xfId="10111"/>
    <cellStyle name="SAPBEXHLevel1X_СМЕТА_УР" xfId="10112"/>
    <cellStyle name="SAPBEXHLevel2" xfId="10113"/>
    <cellStyle name="SAPBEXHLevel2 10" xfId="10114"/>
    <cellStyle name="SAPBEXHLevel2 11" xfId="10115"/>
    <cellStyle name="SAPBEXHLevel2 12" xfId="10116"/>
    <cellStyle name="SAPBEXHLevel2 2" xfId="10117"/>
    <cellStyle name="SAPBEXHLevel2 2 2" xfId="10118"/>
    <cellStyle name="SAPBEXHLevel2 2 2 2" xfId="10119"/>
    <cellStyle name="SAPBEXHLevel2 2 2 3" xfId="10120"/>
    <cellStyle name="SAPBEXHLevel2 2 2 4" xfId="10121"/>
    <cellStyle name="SAPBEXHLevel2 2 2 5" xfId="10122"/>
    <cellStyle name="SAPBEXHLevel2 2 2 6" xfId="10123"/>
    <cellStyle name="SAPBEXHLevel2 2 2_СМЕТА_УР" xfId="10124"/>
    <cellStyle name="SAPBEXHLevel2 2 3" xfId="10125"/>
    <cellStyle name="SAPBEXHLevel2 2 4" xfId="10126"/>
    <cellStyle name="SAPBEXHLevel2 2 5" xfId="10127"/>
    <cellStyle name="SAPBEXHLevel2 2 6" xfId="10128"/>
    <cellStyle name="SAPBEXHLevel2 2 7" xfId="10129"/>
    <cellStyle name="SAPBEXHLevel2 2_СМЕТА_УР" xfId="10130"/>
    <cellStyle name="SAPBEXHLevel2 3" xfId="10131"/>
    <cellStyle name="SAPBEXHLevel2 3 2" xfId="10132"/>
    <cellStyle name="SAPBEXHLevel2 3 2 2" xfId="10133"/>
    <cellStyle name="SAPBEXHLevel2 3 2 3" xfId="10134"/>
    <cellStyle name="SAPBEXHLevel2 3 2 4" xfId="10135"/>
    <cellStyle name="SAPBEXHLevel2 3 2 5" xfId="10136"/>
    <cellStyle name="SAPBEXHLevel2 3 2 6" xfId="10137"/>
    <cellStyle name="SAPBEXHLevel2 3 2_СМЕТА_УР" xfId="10138"/>
    <cellStyle name="SAPBEXHLevel2 3 3" xfId="10139"/>
    <cellStyle name="SAPBEXHLevel2 3 4" xfId="10140"/>
    <cellStyle name="SAPBEXHLevel2 3 5" xfId="10141"/>
    <cellStyle name="SAPBEXHLevel2 3 6" xfId="10142"/>
    <cellStyle name="SAPBEXHLevel2 3 7" xfId="10143"/>
    <cellStyle name="SAPBEXHLevel2 3_СМЕТА_УР" xfId="10144"/>
    <cellStyle name="SAPBEXHLevel2 4" xfId="10145"/>
    <cellStyle name="SAPBEXHLevel2 4 2" xfId="10146"/>
    <cellStyle name="SAPBEXHLevel2 4 2 2" xfId="10147"/>
    <cellStyle name="SAPBEXHLevel2 4 2 3" xfId="10148"/>
    <cellStyle name="SAPBEXHLevel2 4 2 4" xfId="10149"/>
    <cellStyle name="SAPBEXHLevel2 4 2 5" xfId="10150"/>
    <cellStyle name="SAPBEXHLevel2 4 2 6" xfId="10151"/>
    <cellStyle name="SAPBEXHLevel2 4 2_СМЕТА_УР" xfId="10152"/>
    <cellStyle name="SAPBEXHLevel2 4 3" xfId="10153"/>
    <cellStyle name="SAPBEXHLevel2 4 4" xfId="10154"/>
    <cellStyle name="SAPBEXHLevel2 4 5" xfId="10155"/>
    <cellStyle name="SAPBEXHLevel2 4 6" xfId="10156"/>
    <cellStyle name="SAPBEXHLevel2 4 7" xfId="10157"/>
    <cellStyle name="SAPBEXHLevel2 4_СМЕТА_УР" xfId="10158"/>
    <cellStyle name="SAPBEXHLevel2 5" xfId="10159"/>
    <cellStyle name="SAPBEXHLevel2 5 2" xfId="10160"/>
    <cellStyle name="SAPBEXHLevel2 5 3" xfId="10161"/>
    <cellStyle name="SAPBEXHLevel2 5 4" xfId="10162"/>
    <cellStyle name="SAPBEXHLevel2 5 5" xfId="10163"/>
    <cellStyle name="SAPBEXHLevel2 5 6" xfId="10164"/>
    <cellStyle name="SAPBEXHLevel2 5_СМЕТА_УР" xfId="10165"/>
    <cellStyle name="SAPBEXHLevel2 6" xfId="10166"/>
    <cellStyle name="SAPBEXHLevel2 6 2" xfId="10167"/>
    <cellStyle name="SAPBEXHLevel2 6 3" xfId="10168"/>
    <cellStyle name="SAPBEXHLevel2 6 4" xfId="10169"/>
    <cellStyle name="SAPBEXHLevel2 6 5" xfId="10170"/>
    <cellStyle name="SAPBEXHLevel2 6 6" xfId="10171"/>
    <cellStyle name="SAPBEXHLevel2 6_СМЕТА_УР" xfId="10172"/>
    <cellStyle name="SAPBEXHLevel2 7" xfId="10173"/>
    <cellStyle name="SAPBEXHLevel2 7 2" xfId="10174"/>
    <cellStyle name="SAPBEXHLevel2 7_СМЕТА_УР" xfId="10175"/>
    <cellStyle name="SAPBEXHLevel2 8" xfId="10176"/>
    <cellStyle name="SAPBEXHLevel2 9" xfId="10177"/>
    <cellStyle name="SAPBEXHLevel2_СМЕТА_УР" xfId="10178"/>
    <cellStyle name="SAPBEXHLevel2X" xfId="10179"/>
    <cellStyle name="SAPBEXHLevel2X 10" xfId="10180"/>
    <cellStyle name="SAPBEXHLevel2X 11" xfId="10181"/>
    <cellStyle name="SAPBEXHLevel2X 12" xfId="10182"/>
    <cellStyle name="SAPBEXHLevel2X 2" xfId="10183"/>
    <cellStyle name="SAPBEXHLevel2X 2 2" xfId="10184"/>
    <cellStyle name="SAPBEXHLevel2X 2 2 2" xfId="10185"/>
    <cellStyle name="SAPBEXHLevel2X 2 2 3" xfId="10186"/>
    <cellStyle name="SAPBEXHLevel2X 2 2 4" xfId="10187"/>
    <cellStyle name="SAPBEXHLevel2X 2 2 5" xfId="10188"/>
    <cellStyle name="SAPBEXHLevel2X 2 2 6" xfId="10189"/>
    <cellStyle name="SAPBEXHLevel2X 2 2_СМЕТА_УР" xfId="10190"/>
    <cellStyle name="SAPBEXHLevel2X 2 3" xfId="10191"/>
    <cellStyle name="SAPBEXHLevel2X 2 4" xfId="10192"/>
    <cellStyle name="SAPBEXHLevel2X 2 5" xfId="10193"/>
    <cellStyle name="SAPBEXHLevel2X 2 6" xfId="10194"/>
    <cellStyle name="SAPBEXHLevel2X 2 7" xfId="10195"/>
    <cellStyle name="SAPBEXHLevel2X 2_СМЕТА_УР" xfId="10196"/>
    <cellStyle name="SAPBEXHLevel2X 3" xfId="10197"/>
    <cellStyle name="SAPBEXHLevel2X 3 2" xfId="10198"/>
    <cellStyle name="SAPBEXHLevel2X 3 2 2" xfId="10199"/>
    <cellStyle name="SAPBEXHLevel2X 3 2 3" xfId="10200"/>
    <cellStyle name="SAPBEXHLevel2X 3 2 4" xfId="10201"/>
    <cellStyle name="SAPBEXHLevel2X 3 2 5" xfId="10202"/>
    <cellStyle name="SAPBEXHLevel2X 3 2 6" xfId="10203"/>
    <cellStyle name="SAPBEXHLevel2X 3 2_СМЕТА_УР" xfId="10204"/>
    <cellStyle name="SAPBEXHLevel2X 3 3" xfId="10205"/>
    <cellStyle name="SAPBEXHLevel2X 3 4" xfId="10206"/>
    <cellStyle name="SAPBEXHLevel2X 3 5" xfId="10207"/>
    <cellStyle name="SAPBEXHLevel2X 3 6" xfId="10208"/>
    <cellStyle name="SAPBEXHLevel2X 3 7" xfId="10209"/>
    <cellStyle name="SAPBEXHLevel2X 3_СМЕТА_УР" xfId="10210"/>
    <cellStyle name="SAPBEXHLevel2X 4" xfId="10211"/>
    <cellStyle name="SAPBEXHLevel2X 4 2" xfId="10212"/>
    <cellStyle name="SAPBEXHLevel2X 4 2 2" xfId="10213"/>
    <cellStyle name="SAPBEXHLevel2X 4 2 3" xfId="10214"/>
    <cellStyle name="SAPBEXHLevel2X 4 2 4" xfId="10215"/>
    <cellStyle name="SAPBEXHLevel2X 4 2 5" xfId="10216"/>
    <cellStyle name="SAPBEXHLevel2X 4 2 6" xfId="10217"/>
    <cellStyle name="SAPBEXHLevel2X 4 2_СМЕТА_УР" xfId="10218"/>
    <cellStyle name="SAPBEXHLevel2X 4 3" xfId="10219"/>
    <cellStyle name="SAPBEXHLevel2X 4 4" xfId="10220"/>
    <cellStyle name="SAPBEXHLevel2X 4 5" xfId="10221"/>
    <cellStyle name="SAPBEXHLevel2X 4 6" xfId="10222"/>
    <cellStyle name="SAPBEXHLevel2X 4 7" xfId="10223"/>
    <cellStyle name="SAPBEXHLevel2X 4_СМЕТА_УР" xfId="10224"/>
    <cellStyle name="SAPBEXHLevel2X 5" xfId="10225"/>
    <cellStyle name="SAPBEXHLevel2X 5 2" xfId="10226"/>
    <cellStyle name="SAPBEXHLevel2X 5 3" xfId="10227"/>
    <cellStyle name="SAPBEXHLevel2X 5 4" xfId="10228"/>
    <cellStyle name="SAPBEXHLevel2X 5 5" xfId="10229"/>
    <cellStyle name="SAPBEXHLevel2X 5 6" xfId="10230"/>
    <cellStyle name="SAPBEXHLevel2X 5_СМЕТА_УР" xfId="10231"/>
    <cellStyle name="SAPBEXHLevel2X 6" xfId="10232"/>
    <cellStyle name="SAPBEXHLevel2X 6 2" xfId="10233"/>
    <cellStyle name="SAPBEXHLevel2X 6 3" xfId="10234"/>
    <cellStyle name="SAPBEXHLevel2X 6 4" xfId="10235"/>
    <cellStyle name="SAPBEXHLevel2X 6 5" xfId="10236"/>
    <cellStyle name="SAPBEXHLevel2X 6 6" xfId="10237"/>
    <cellStyle name="SAPBEXHLevel2X 6_СМЕТА_УР" xfId="10238"/>
    <cellStyle name="SAPBEXHLevel2X 7" xfId="10239"/>
    <cellStyle name="SAPBEXHLevel2X 7 2" xfId="10240"/>
    <cellStyle name="SAPBEXHLevel2X 7_СМЕТА_УР" xfId="10241"/>
    <cellStyle name="SAPBEXHLevel2X 8" xfId="10242"/>
    <cellStyle name="SAPBEXHLevel2X 9" xfId="10243"/>
    <cellStyle name="SAPBEXHLevel2X_СМЕТА_УР" xfId="10244"/>
    <cellStyle name="SAPBEXHLevel3" xfId="10245"/>
    <cellStyle name="SAPBEXHLevel3 10" xfId="10246"/>
    <cellStyle name="SAPBEXHLevel3 11" xfId="10247"/>
    <cellStyle name="SAPBEXHLevel3 12" xfId="10248"/>
    <cellStyle name="SAPBEXHLevel3 2" xfId="10249"/>
    <cellStyle name="SAPBEXHLevel3 2 2" xfId="10250"/>
    <cellStyle name="SAPBEXHLevel3 2 2 2" xfId="10251"/>
    <cellStyle name="SAPBEXHLevel3 2 2 3" xfId="10252"/>
    <cellStyle name="SAPBEXHLevel3 2 2 4" xfId="10253"/>
    <cellStyle name="SAPBEXHLevel3 2 2 5" xfId="10254"/>
    <cellStyle name="SAPBEXHLevel3 2 2 6" xfId="10255"/>
    <cellStyle name="SAPBEXHLevel3 2 2_СМЕТА_УР" xfId="10256"/>
    <cellStyle name="SAPBEXHLevel3 2 3" xfId="10257"/>
    <cellStyle name="SAPBEXHLevel3 2 4" xfId="10258"/>
    <cellStyle name="SAPBEXHLevel3 2 5" xfId="10259"/>
    <cellStyle name="SAPBEXHLevel3 2 6" xfId="10260"/>
    <cellStyle name="SAPBEXHLevel3 2 7" xfId="10261"/>
    <cellStyle name="SAPBEXHLevel3 2_СМЕТА_УР" xfId="10262"/>
    <cellStyle name="SAPBEXHLevel3 3" xfId="10263"/>
    <cellStyle name="SAPBEXHLevel3 3 2" xfId="10264"/>
    <cellStyle name="SAPBEXHLevel3 3 2 2" xfId="10265"/>
    <cellStyle name="SAPBEXHLevel3 3 2 3" xfId="10266"/>
    <cellStyle name="SAPBEXHLevel3 3 2 4" xfId="10267"/>
    <cellStyle name="SAPBEXHLevel3 3 2 5" xfId="10268"/>
    <cellStyle name="SAPBEXHLevel3 3 2 6" xfId="10269"/>
    <cellStyle name="SAPBEXHLevel3 3 2_СМЕТА_УР" xfId="10270"/>
    <cellStyle name="SAPBEXHLevel3 3 3" xfId="10271"/>
    <cellStyle name="SAPBEXHLevel3 3 4" xfId="10272"/>
    <cellStyle name="SAPBEXHLevel3 3 5" xfId="10273"/>
    <cellStyle name="SAPBEXHLevel3 3 6" xfId="10274"/>
    <cellStyle name="SAPBEXHLevel3 3 7" xfId="10275"/>
    <cellStyle name="SAPBEXHLevel3 3_СМЕТА_УР" xfId="10276"/>
    <cellStyle name="SAPBEXHLevel3 4" xfId="10277"/>
    <cellStyle name="SAPBEXHLevel3 4 2" xfId="10278"/>
    <cellStyle name="SAPBEXHLevel3 4 2 2" xfId="10279"/>
    <cellStyle name="SAPBEXHLevel3 4 2 3" xfId="10280"/>
    <cellStyle name="SAPBEXHLevel3 4 2 4" xfId="10281"/>
    <cellStyle name="SAPBEXHLevel3 4 2 5" xfId="10282"/>
    <cellStyle name="SAPBEXHLevel3 4 2 6" xfId="10283"/>
    <cellStyle name="SAPBEXHLevel3 4 2_СМЕТА_УР" xfId="10284"/>
    <cellStyle name="SAPBEXHLevel3 4 3" xfId="10285"/>
    <cellStyle name="SAPBEXHLevel3 4 4" xfId="10286"/>
    <cellStyle name="SAPBEXHLevel3 4 5" xfId="10287"/>
    <cellStyle name="SAPBEXHLevel3 4 6" xfId="10288"/>
    <cellStyle name="SAPBEXHLevel3 4 7" xfId="10289"/>
    <cellStyle name="SAPBEXHLevel3 4_СМЕТА_УР" xfId="10290"/>
    <cellStyle name="SAPBEXHLevel3 5" xfId="10291"/>
    <cellStyle name="SAPBEXHLevel3 5 2" xfId="10292"/>
    <cellStyle name="SAPBEXHLevel3 5 3" xfId="10293"/>
    <cellStyle name="SAPBEXHLevel3 5 4" xfId="10294"/>
    <cellStyle name="SAPBEXHLevel3 5 5" xfId="10295"/>
    <cellStyle name="SAPBEXHLevel3 5 6" xfId="10296"/>
    <cellStyle name="SAPBEXHLevel3 5_СМЕТА_УР" xfId="10297"/>
    <cellStyle name="SAPBEXHLevel3 6" xfId="10298"/>
    <cellStyle name="SAPBEXHLevel3 6 2" xfId="10299"/>
    <cellStyle name="SAPBEXHLevel3 6 3" xfId="10300"/>
    <cellStyle name="SAPBEXHLevel3 6 4" xfId="10301"/>
    <cellStyle name="SAPBEXHLevel3 6 5" xfId="10302"/>
    <cellStyle name="SAPBEXHLevel3 6 6" xfId="10303"/>
    <cellStyle name="SAPBEXHLevel3 6_СМЕТА_УР" xfId="10304"/>
    <cellStyle name="SAPBEXHLevel3 7" xfId="10305"/>
    <cellStyle name="SAPBEXHLevel3 7 2" xfId="10306"/>
    <cellStyle name="SAPBEXHLevel3 7_СМЕТА_УР" xfId="10307"/>
    <cellStyle name="SAPBEXHLevel3 8" xfId="10308"/>
    <cellStyle name="SAPBEXHLevel3 9" xfId="10309"/>
    <cellStyle name="SAPBEXHLevel3_СМЕТА_УР" xfId="10310"/>
    <cellStyle name="SAPBEXHLevel3X" xfId="10311"/>
    <cellStyle name="SAPBEXHLevel3X 10" xfId="10312"/>
    <cellStyle name="SAPBEXHLevel3X 11" xfId="10313"/>
    <cellStyle name="SAPBEXHLevel3X 12" xfId="10314"/>
    <cellStyle name="SAPBEXHLevel3X 2" xfId="10315"/>
    <cellStyle name="SAPBEXHLevel3X 2 2" xfId="10316"/>
    <cellStyle name="SAPBEXHLevel3X 2 2 2" xfId="10317"/>
    <cellStyle name="SAPBEXHLevel3X 2 2 3" xfId="10318"/>
    <cellStyle name="SAPBEXHLevel3X 2 2 4" xfId="10319"/>
    <cellStyle name="SAPBEXHLevel3X 2 2 5" xfId="10320"/>
    <cellStyle name="SAPBEXHLevel3X 2 2 6" xfId="10321"/>
    <cellStyle name="SAPBEXHLevel3X 2 2_СМЕТА_УР" xfId="10322"/>
    <cellStyle name="SAPBEXHLevel3X 2 3" xfId="10323"/>
    <cellStyle name="SAPBEXHLevel3X 2 4" xfId="10324"/>
    <cellStyle name="SAPBEXHLevel3X 2 5" xfId="10325"/>
    <cellStyle name="SAPBEXHLevel3X 2 6" xfId="10326"/>
    <cellStyle name="SAPBEXHLevel3X 2 7" xfId="10327"/>
    <cellStyle name="SAPBEXHLevel3X 2_СМЕТА_УР" xfId="10328"/>
    <cellStyle name="SAPBEXHLevel3X 3" xfId="10329"/>
    <cellStyle name="SAPBEXHLevel3X 3 2" xfId="10330"/>
    <cellStyle name="SAPBEXHLevel3X 3 2 2" xfId="10331"/>
    <cellStyle name="SAPBEXHLevel3X 3 2 3" xfId="10332"/>
    <cellStyle name="SAPBEXHLevel3X 3 2 4" xfId="10333"/>
    <cellStyle name="SAPBEXHLevel3X 3 2 5" xfId="10334"/>
    <cellStyle name="SAPBEXHLevel3X 3 2 6" xfId="10335"/>
    <cellStyle name="SAPBEXHLevel3X 3 2_СМЕТА_УР" xfId="10336"/>
    <cellStyle name="SAPBEXHLevel3X 3 3" xfId="10337"/>
    <cellStyle name="SAPBEXHLevel3X 3 4" xfId="10338"/>
    <cellStyle name="SAPBEXHLevel3X 3 5" xfId="10339"/>
    <cellStyle name="SAPBEXHLevel3X 3 6" xfId="10340"/>
    <cellStyle name="SAPBEXHLevel3X 3 7" xfId="10341"/>
    <cellStyle name="SAPBEXHLevel3X 3_СМЕТА_УР" xfId="10342"/>
    <cellStyle name="SAPBEXHLevel3X 4" xfId="10343"/>
    <cellStyle name="SAPBEXHLevel3X 4 2" xfId="10344"/>
    <cellStyle name="SAPBEXHLevel3X 4 2 2" xfId="10345"/>
    <cellStyle name="SAPBEXHLevel3X 4 2 3" xfId="10346"/>
    <cellStyle name="SAPBEXHLevel3X 4 2 4" xfId="10347"/>
    <cellStyle name="SAPBEXHLevel3X 4 2 5" xfId="10348"/>
    <cellStyle name="SAPBEXHLevel3X 4 2 6" xfId="10349"/>
    <cellStyle name="SAPBEXHLevel3X 4 2_СМЕТА_УР" xfId="10350"/>
    <cellStyle name="SAPBEXHLevel3X 4 3" xfId="10351"/>
    <cellStyle name="SAPBEXHLevel3X 4 4" xfId="10352"/>
    <cellStyle name="SAPBEXHLevel3X 4 5" xfId="10353"/>
    <cellStyle name="SAPBEXHLevel3X 4 6" xfId="10354"/>
    <cellStyle name="SAPBEXHLevel3X 4 7" xfId="10355"/>
    <cellStyle name="SAPBEXHLevel3X 4_СМЕТА_УР" xfId="10356"/>
    <cellStyle name="SAPBEXHLevel3X 5" xfId="10357"/>
    <cellStyle name="SAPBEXHLevel3X 5 2" xfId="10358"/>
    <cellStyle name="SAPBEXHLevel3X 5 3" xfId="10359"/>
    <cellStyle name="SAPBEXHLevel3X 5 4" xfId="10360"/>
    <cellStyle name="SAPBEXHLevel3X 5 5" xfId="10361"/>
    <cellStyle name="SAPBEXHLevel3X 5 6" xfId="10362"/>
    <cellStyle name="SAPBEXHLevel3X 5_СМЕТА_УР" xfId="10363"/>
    <cellStyle name="SAPBEXHLevel3X 6" xfId="10364"/>
    <cellStyle name="SAPBEXHLevel3X 6 2" xfId="10365"/>
    <cellStyle name="SAPBEXHLevel3X 6 3" xfId="10366"/>
    <cellStyle name="SAPBEXHLevel3X 6 4" xfId="10367"/>
    <cellStyle name="SAPBEXHLevel3X 6 5" xfId="10368"/>
    <cellStyle name="SAPBEXHLevel3X 6 6" xfId="10369"/>
    <cellStyle name="SAPBEXHLevel3X 6_СМЕТА_УР" xfId="10370"/>
    <cellStyle name="SAPBEXHLevel3X 7" xfId="10371"/>
    <cellStyle name="SAPBEXHLevel3X 7 2" xfId="10372"/>
    <cellStyle name="SAPBEXHLevel3X 7_СМЕТА_УР" xfId="10373"/>
    <cellStyle name="SAPBEXHLevel3X 8" xfId="10374"/>
    <cellStyle name="SAPBEXHLevel3X 9" xfId="10375"/>
    <cellStyle name="SAPBEXHLevel3X_СМЕТА_УР" xfId="10376"/>
    <cellStyle name="SAPBEXresData" xfId="10377"/>
    <cellStyle name="SAPBEXresData 2" xfId="10378"/>
    <cellStyle name="SAPBEXresData 3" xfId="10379"/>
    <cellStyle name="SAPBEXresData 4" xfId="10380"/>
    <cellStyle name="SAPBEXresData_СМЕТА_УР" xfId="10381"/>
    <cellStyle name="SAPBEXresDataEmph" xfId="10382"/>
    <cellStyle name="SAPBEXresDataEmph 2" xfId="10383"/>
    <cellStyle name="SAPBEXresDataEmph 3" xfId="10384"/>
    <cellStyle name="SAPBEXresDataEmph 4" xfId="10385"/>
    <cellStyle name="SAPBEXresDataEmph_СМЕТА_УР" xfId="10386"/>
    <cellStyle name="SAPBEXresItem" xfId="10387"/>
    <cellStyle name="SAPBEXresItem 2" xfId="10388"/>
    <cellStyle name="SAPBEXresItem 3" xfId="10389"/>
    <cellStyle name="SAPBEXresItem 4" xfId="10390"/>
    <cellStyle name="SAPBEXresItem_СМЕТА_УР" xfId="10391"/>
    <cellStyle name="SAPBEXresItemX" xfId="10392"/>
    <cellStyle name="SAPBEXresItemX 2" xfId="10393"/>
    <cellStyle name="SAPBEXresItemX 3" xfId="10394"/>
    <cellStyle name="SAPBEXresItemX 4" xfId="10395"/>
    <cellStyle name="SAPBEXresItemX 5" xfId="10396"/>
    <cellStyle name="SAPBEXresItemX 6" xfId="10397"/>
    <cellStyle name="SAPBEXresItemX_СМЕТА_УР" xfId="10398"/>
    <cellStyle name="SAPBEXstdData" xfId="10399"/>
    <cellStyle name="SAPBEXstdData 2" xfId="10400"/>
    <cellStyle name="SAPBEXstdData 3" xfId="10401"/>
    <cellStyle name="SAPBEXstdData 4" xfId="10402"/>
    <cellStyle name="SAPBEXstdData_СМЕТА_УР" xfId="10403"/>
    <cellStyle name="SAPBEXstdDataEmph" xfId="10404"/>
    <cellStyle name="SAPBEXstdDataEmph 2" xfId="10405"/>
    <cellStyle name="SAPBEXstdDataEmph 3" xfId="10406"/>
    <cellStyle name="SAPBEXstdDataEmph 4" xfId="10407"/>
    <cellStyle name="SAPBEXstdDataEmph_СМЕТА_УР" xfId="10408"/>
    <cellStyle name="SAPBEXstdItem" xfId="10409"/>
    <cellStyle name="SAPBEXstdItem 2" xfId="10410"/>
    <cellStyle name="SAPBEXstdItem 3" xfId="10411"/>
    <cellStyle name="SAPBEXstdItem 4" xfId="10412"/>
    <cellStyle name="SAPBEXstdItem_СМЕТА_УР" xfId="10413"/>
    <cellStyle name="SAPBEXstdItemX" xfId="10414"/>
    <cellStyle name="SAPBEXstdItemX 2" xfId="10415"/>
    <cellStyle name="SAPBEXstdItemX 3" xfId="10416"/>
    <cellStyle name="SAPBEXstdItemX 4" xfId="10417"/>
    <cellStyle name="SAPBEXstdItemX 5" xfId="10418"/>
    <cellStyle name="SAPBEXstdItemX 6" xfId="10419"/>
    <cellStyle name="SAPBEXstdItemX_СМЕТА_УР" xfId="10420"/>
    <cellStyle name="SAPBEXtitle" xfId="10421"/>
    <cellStyle name="SAPBEXundefined" xfId="10422"/>
    <cellStyle name="SAPBEXundefined 2" xfId="10423"/>
    <cellStyle name="SAPBEXundefined 3" xfId="10424"/>
    <cellStyle name="SAPBEXundefined 4" xfId="10425"/>
    <cellStyle name="SAPBEXundefined_СМЕТА_УР" xfId="10426"/>
    <cellStyle name="ScotchRule" xfId="10427"/>
    <cellStyle name="ScotchRule 2" xfId="10428"/>
    <cellStyle name="ScotchRule 3" xfId="10429"/>
    <cellStyle name="ScotchRule_СМЕТА_УР" xfId="10430"/>
    <cellStyle name="Shell" xfId="10431"/>
    <cellStyle name="Shell 2" xfId="10432"/>
    <cellStyle name="Shell 3" xfId="10433"/>
    <cellStyle name="Shell_СМЕТА_УР" xfId="10434"/>
    <cellStyle name="Single Accounting" xfId="10435"/>
    <cellStyle name="Single Accounting 2" xfId="10436"/>
    <cellStyle name="Single Accounting 3" xfId="10437"/>
    <cellStyle name="Single Accounting_СМЕТА_УР" xfId="10438"/>
    <cellStyle name="small" xfId="10439"/>
    <cellStyle name="small 2" xfId="10440"/>
    <cellStyle name="small 3" xfId="10441"/>
    <cellStyle name="small_СМЕТА_УР" xfId="10442"/>
    <cellStyle name="Standard_forma" xfId="10443"/>
    <cellStyle name="Subtitle" xfId="10444"/>
    <cellStyle name="Subtitle 2" xfId="10445"/>
    <cellStyle name="Subtitle 2 2" xfId="10446"/>
    <cellStyle name="Subtitle 2 2 2" xfId="10447"/>
    <cellStyle name="Subtitle 2 2 3" xfId="10448"/>
    <cellStyle name="Subtitle 2 2_СМЕТА_УР" xfId="10449"/>
    <cellStyle name="Subtitle 2 3" xfId="10450"/>
    <cellStyle name="Subtitle 2 4" xfId="10451"/>
    <cellStyle name="Subtitle 2_СМЕТА_УР" xfId="10452"/>
    <cellStyle name="Subtitle 3" xfId="10453"/>
    <cellStyle name="Subtitle 3 2" xfId="10454"/>
    <cellStyle name="Subtitle 3 2 2" xfId="10455"/>
    <cellStyle name="Subtitle 3 2 3" xfId="10456"/>
    <cellStyle name="Subtitle 3 2_СМЕТА_УР" xfId="10457"/>
    <cellStyle name="Subtitle 3 3" xfId="10458"/>
    <cellStyle name="Subtitle 3 4" xfId="10459"/>
    <cellStyle name="Subtitle 3_СМЕТА_УР" xfId="10460"/>
    <cellStyle name="Subtitle 4" xfId="10461"/>
    <cellStyle name="Subtitle 4 2" xfId="10462"/>
    <cellStyle name="Subtitle 4 2 2" xfId="10463"/>
    <cellStyle name="Subtitle 4 2 3" xfId="10464"/>
    <cellStyle name="Subtitle 4 2_СМЕТА_УР" xfId="10465"/>
    <cellStyle name="Subtitle 4 3" xfId="10466"/>
    <cellStyle name="Subtitle 4 4" xfId="10467"/>
    <cellStyle name="Subtitle 4_СМЕТА_УР" xfId="10468"/>
    <cellStyle name="Subtitle 5" xfId="10469"/>
    <cellStyle name="Subtitle 5 2" xfId="10470"/>
    <cellStyle name="Subtitle 5 3" xfId="10471"/>
    <cellStyle name="Subtitle 5_СМЕТА_УР" xfId="10472"/>
    <cellStyle name="Subtitle 6" xfId="10473"/>
    <cellStyle name="Subtitle 6 2" xfId="10474"/>
    <cellStyle name="Subtitle 6 3" xfId="10475"/>
    <cellStyle name="Subtitle 6_СМЕТА_УР" xfId="10476"/>
    <cellStyle name="Subtitle 7" xfId="10477"/>
    <cellStyle name="Subtitle 7 2" xfId="10478"/>
    <cellStyle name="Subtitle 7_СМЕТА_УР" xfId="10479"/>
    <cellStyle name="Subtitle 8" xfId="10480"/>
    <cellStyle name="Subtitle 9" xfId="10481"/>
    <cellStyle name="Subtitle_Калькуляция для мониторинга 2010" xfId="10482"/>
    <cellStyle name="SYSTEM" xfId="10483"/>
    <cellStyle name="SYSTEM 2" xfId="10484"/>
    <cellStyle name="SYSTEM 3" xfId="10485"/>
    <cellStyle name="SYSTEM_СМЕТА_УР" xfId="10486"/>
    <cellStyle name="Table Head" xfId="10487"/>
    <cellStyle name="Table Head 2" xfId="10488"/>
    <cellStyle name="Table Head 3" xfId="10489"/>
    <cellStyle name="Table Head Aligned" xfId="10490"/>
    <cellStyle name="Table Head Aligned 2" xfId="10491"/>
    <cellStyle name="Table Head Aligned 2 2" xfId="10492"/>
    <cellStyle name="Table Head Aligned 2_СМЕТА_УР" xfId="10493"/>
    <cellStyle name="Table Head Aligned 3" xfId="10494"/>
    <cellStyle name="Table Head Aligned 4" xfId="10495"/>
    <cellStyle name="Table Head Aligned 5" xfId="10496"/>
    <cellStyle name="Table Head Aligned 6" xfId="10497"/>
    <cellStyle name="Table Head Aligned 7" xfId="10498"/>
    <cellStyle name="Table Head Aligned 8" xfId="10499"/>
    <cellStyle name="Table Head Aligned 9" xfId="10500"/>
    <cellStyle name="Table Head Aligned_СМЕТА_УР" xfId="10501"/>
    <cellStyle name="Table Head Blue" xfId="10502"/>
    <cellStyle name="Table Head Blue 2" xfId="10503"/>
    <cellStyle name="Table Head Blue 3" xfId="10504"/>
    <cellStyle name="Table Head Blue_СМЕТА_УР" xfId="10505"/>
    <cellStyle name="Table Head Green" xfId="10506"/>
    <cellStyle name="Table Head Green 2" xfId="10507"/>
    <cellStyle name="Table Head Green 2 2" xfId="10508"/>
    <cellStyle name="Table Head Green 2_СМЕТА_УР" xfId="10509"/>
    <cellStyle name="Table Head Green 3" xfId="10510"/>
    <cellStyle name="Table Head Green 4" xfId="10511"/>
    <cellStyle name="Table Head Green 5" xfId="10512"/>
    <cellStyle name="Table Head Green 6" xfId="10513"/>
    <cellStyle name="Table Head Green 7" xfId="10514"/>
    <cellStyle name="Table Head Green 8" xfId="10515"/>
    <cellStyle name="Table Head Green 9" xfId="10516"/>
    <cellStyle name="Table Head Green_СМЕТА_УР" xfId="10517"/>
    <cellStyle name="Table Head_Val_Sum_Graph" xfId="10518"/>
    <cellStyle name="Table Text" xfId="10519"/>
    <cellStyle name="Table Text 2" xfId="10520"/>
    <cellStyle name="Table Text 3" xfId="10521"/>
    <cellStyle name="Table Text_СМЕТА_УР" xfId="10522"/>
    <cellStyle name="Table Title" xfId="10523"/>
    <cellStyle name="Table Title 2" xfId="10524"/>
    <cellStyle name="Table Title 3" xfId="10525"/>
    <cellStyle name="Table Title_СМЕТА_УР" xfId="10526"/>
    <cellStyle name="Table Units" xfId="10527"/>
    <cellStyle name="Table Units 2" xfId="10528"/>
    <cellStyle name="Table Units 3" xfId="10529"/>
    <cellStyle name="Table Units_СМЕТА_УР" xfId="10530"/>
    <cellStyle name="Table_Header" xfId="10531"/>
    <cellStyle name="Text - Style3" xfId="10532"/>
    <cellStyle name="Text 1" xfId="10533"/>
    <cellStyle name="Text 1 2" xfId="10534"/>
    <cellStyle name="Text 1 3" xfId="10535"/>
    <cellStyle name="Text 1_СМЕТА_УР" xfId="10536"/>
    <cellStyle name="Text Head 1" xfId="10537"/>
    <cellStyle name="Text Head 1 2" xfId="10538"/>
    <cellStyle name="Text Head 1 3" xfId="10539"/>
    <cellStyle name="Text Head 1_СМЕТА_УР" xfId="10540"/>
    <cellStyle name="Tickmark" xfId="10541"/>
    <cellStyle name="Tickmark 2" xfId="10542"/>
    <cellStyle name="Tickmark 3" xfId="10543"/>
    <cellStyle name="Tickmark_СМЕТА_УР" xfId="10544"/>
    <cellStyle name="Time" xfId="10545"/>
    <cellStyle name="TIME Detail" xfId="10546"/>
    <cellStyle name="TIME Detail 2" xfId="10547"/>
    <cellStyle name="TIME Detail 3" xfId="10548"/>
    <cellStyle name="TIME Detail_СМЕТА_УР" xfId="10549"/>
    <cellStyle name="TIME Period Start" xfId="10550"/>
    <cellStyle name="Time_СМЕТА_УР" xfId="10551"/>
    <cellStyle name="Times 10" xfId="10552"/>
    <cellStyle name="Times 10 2" xfId="10553"/>
    <cellStyle name="Times 10 3" xfId="10554"/>
    <cellStyle name="Times 10_СМЕТА_УР" xfId="10555"/>
    <cellStyle name="Times 12" xfId="10556"/>
    <cellStyle name="Times 12 2" xfId="10557"/>
    <cellStyle name="Times 12 3" xfId="10558"/>
    <cellStyle name="Times 12_СМЕТА_УР" xfId="10559"/>
    <cellStyle name="Title" xfId="10560"/>
    <cellStyle name="Title 2" xfId="10561"/>
    <cellStyle name="Title 3" xfId="10562"/>
    <cellStyle name="Title_СМЕТА_УР" xfId="10563"/>
    <cellStyle name="To" xfId="10564"/>
    <cellStyle name="To 2" xfId="10565"/>
    <cellStyle name="To 3" xfId="10566"/>
    <cellStyle name="To_СМЕТА_УР" xfId="10567"/>
    <cellStyle name="Total" xfId="10568"/>
    <cellStyle name="Total 2" xfId="10569"/>
    <cellStyle name="Total 3" xfId="10570"/>
    <cellStyle name="Total_СМЕТА_УР" xfId="10571"/>
    <cellStyle name="Underline_Single" xfId="10572"/>
    <cellStyle name="Unit" xfId="10573"/>
    <cellStyle name="Unit 2" xfId="10574"/>
    <cellStyle name="Unit_СМЕТА_УР" xfId="10575"/>
    <cellStyle name="Valiotsikko" xfId="10576"/>
    <cellStyle name="Valiotsikko 2" xfId="10577"/>
    <cellStyle name="Valiotsikko 2 2" xfId="10578"/>
    <cellStyle name="Valiotsikko 2 2 2" xfId="10579"/>
    <cellStyle name="Valiotsikko 2 2 3" xfId="10580"/>
    <cellStyle name="Valiotsikko 2 2_СМЕТА_УР" xfId="10581"/>
    <cellStyle name="Valiotsikko 2 3" xfId="10582"/>
    <cellStyle name="Valiotsikko 2 4" xfId="10583"/>
    <cellStyle name="Valiotsikko 2_СМЕТА_УР" xfId="10584"/>
    <cellStyle name="Valiotsikko 3" xfId="10585"/>
    <cellStyle name="Valiotsikko 3 2" xfId="10586"/>
    <cellStyle name="Valiotsikko 3 2 2" xfId="10587"/>
    <cellStyle name="Valiotsikko 3 2 3" xfId="10588"/>
    <cellStyle name="Valiotsikko 3 2_СМЕТА_УР" xfId="10589"/>
    <cellStyle name="Valiotsikko 3 3" xfId="10590"/>
    <cellStyle name="Valiotsikko 3 4" xfId="10591"/>
    <cellStyle name="Valiotsikko 3_СМЕТА_УР" xfId="10592"/>
    <cellStyle name="Valiotsikko 4" xfId="10593"/>
    <cellStyle name="Valiotsikko 4 2" xfId="10594"/>
    <cellStyle name="Valiotsikko 4 2 2" xfId="10595"/>
    <cellStyle name="Valiotsikko 4 2 3" xfId="10596"/>
    <cellStyle name="Valiotsikko 4 2_СМЕТА_УР" xfId="10597"/>
    <cellStyle name="Valiotsikko 4 3" xfId="10598"/>
    <cellStyle name="Valiotsikko 4 4" xfId="10599"/>
    <cellStyle name="Valiotsikko 4_СМЕТА_УР" xfId="10600"/>
    <cellStyle name="Valiotsikko 5" xfId="10601"/>
    <cellStyle name="Valiotsikko 5 2" xfId="10602"/>
    <cellStyle name="Valiotsikko 5 3" xfId="10603"/>
    <cellStyle name="Valiotsikko 5_СМЕТА_УР" xfId="10604"/>
    <cellStyle name="Valiotsikko 6" xfId="10605"/>
    <cellStyle name="Valiotsikko 6 2" xfId="10606"/>
    <cellStyle name="Valiotsikko 6 3" xfId="10607"/>
    <cellStyle name="Valiotsikko 6_СМЕТА_УР" xfId="10608"/>
    <cellStyle name="Valiotsikko 7" xfId="10609"/>
    <cellStyle name="Valiotsikko 7 2" xfId="10610"/>
    <cellStyle name="Valiotsikko 7_СМЕТА_УР" xfId="10611"/>
    <cellStyle name="Valiotsikko 8" xfId="10612"/>
    <cellStyle name="Valiotsikko 9" xfId="10613"/>
    <cellStyle name="Valiotsikko_Калькуляция для мониторинга 2010" xfId="10614"/>
    <cellStyle name="Valuta [0]_Arcen" xfId="10615"/>
    <cellStyle name="Valuta_Arcen" xfId="10616"/>
    <cellStyle name="Vars - Style4" xfId="10617"/>
    <cellStyle name="VarsIn - Style5" xfId="10618"/>
    <cellStyle name="Vдliotsikko" xfId="10619"/>
    <cellStyle name="Vдliotsikko 2" xfId="10620"/>
    <cellStyle name="Vдliotsikko 2 2" xfId="10621"/>
    <cellStyle name="Vдliotsikko 2 2 2" xfId="10622"/>
    <cellStyle name="Vдliotsikko 2 2 3" xfId="10623"/>
    <cellStyle name="Vдliotsikko 2 2_СМЕТА_УР" xfId="10624"/>
    <cellStyle name="Vдliotsikko 2 3" xfId="10625"/>
    <cellStyle name="Vдliotsikko 2 4" xfId="10626"/>
    <cellStyle name="Vдliotsikko 2_СМЕТА_УР" xfId="10627"/>
    <cellStyle name="Vдliotsikko 3" xfId="10628"/>
    <cellStyle name="Vдliotsikko 3 2" xfId="10629"/>
    <cellStyle name="Vдliotsikko 3 2 2" xfId="10630"/>
    <cellStyle name="Vдliotsikko 3 2 3" xfId="10631"/>
    <cellStyle name="Vдliotsikko 3 2_СМЕТА_УР" xfId="10632"/>
    <cellStyle name="Vдliotsikko 3 3" xfId="10633"/>
    <cellStyle name="Vдliotsikko 3 4" xfId="10634"/>
    <cellStyle name="Vдliotsikko 3_СМЕТА_УР" xfId="10635"/>
    <cellStyle name="Vдliotsikko 4" xfId="10636"/>
    <cellStyle name="Vдliotsikko 4 2" xfId="10637"/>
    <cellStyle name="Vдliotsikko 4 2 2" xfId="10638"/>
    <cellStyle name="Vдliotsikko 4 2 3" xfId="10639"/>
    <cellStyle name="Vдliotsikko 4 2_СМЕТА_УР" xfId="10640"/>
    <cellStyle name="Vдliotsikko 4 3" xfId="10641"/>
    <cellStyle name="Vдliotsikko 4 4" xfId="10642"/>
    <cellStyle name="Vдliotsikko 4_СМЕТА_УР" xfId="10643"/>
    <cellStyle name="Vдliotsikko 5" xfId="10644"/>
    <cellStyle name="Vдliotsikko 5 2" xfId="10645"/>
    <cellStyle name="Vдliotsikko 5 3" xfId="10646"/>
    <cellStyle name="Vдliotsikko 5_СМЕТА_УР" xfId="10647"/>
    <cellStyle name="Vдliotsikko 6" xfId="10648"/>
    <cellStyle name="Vдliotsikko 6 2" xfId="10649"/>
    <cellStyle name="Vдliotsikko 6 3" xfId="10650"/>
    <cellStyle name="Vдliotsikko 6_СМЕТА_УР" xfId="10651"/>
    <cellStyle name="Vдliotsikko 7" xfId="10652"/>
    <cellStyle name="Vдliotsikko 7 2" xfId="10653"/>
    <cellStyle name="Vдliotsikko 7_СМЕТА_УР" xfId="10654"/>
    <cellStyle name="Vдliotsikko 8" xfId="10655"/>
    <cellStyle name="Vдliotsikko 9" xfId="10656"/>
    <cellStyle name="Vдliotsikko_Калькуляция для мониторинга 2010" xfId="10657"/>
    <cellStyle name="WIP" xfId="10658"/>
    <cellStyle name="WIP 2" xfId="10659"/>
    <cellStyle name="WIP 3" xfId="10660"/>
    <cellStyle name="WIP_СМЕТА_УР" xfId="10661"/>
    <cellStyle name="Wдhrung [0]_laroux" xfId="10662"/>
    <cellStyle name="Wдhrung_laroux" xfId="10663"/>
    <cellStyle name="XComma" xfId="10664"/>
    <cellStyle name="XComma 0.0" xfId="10665"/>
    <cellStyle name="XComma 0.0 2" xfId="10666"/>
    <cellStyle name="XComma 0.0 2 2" xfId="10667"/>
    <cellStyle name="XComma 0.0 2_СМЕТА_УР" xfId="10668"/>
    <cellStyle name="XComma 0.0 3" xfId="10669"/>
    <cellStyle name="XComma 0.0 3 2" xfId="10670"/>
    <cellStyle name="XComma 0.0 3_СМЕТА_УР" xfId="10671"/>
    <cellStyle name="XComma 0.0 4" xfId="10672"/>
    <cellStyle name="XComma 0.0 4 2" xfId="10673"/>
    <cellStyle name="XComma 0.0 4_СМЕТА_УР" xfId="10674"/>
    <cellStyle name="XComma 0.0 5" xfId="10675"/>
    <cellStyle name="XComma 0.0_СМЕТА_УР" xfId="10676"/>
    <cellStyle name="XComma 0.00" xfId="10677"/>
    <cellStyle name="XComma 0.00 2" xfId="10678"/>
    <cellStyle name="XComma 0.00 2 2" xfId="10679"/>
    <cellStyle name="XComma 0.00 2_СМЕТА_УР" xfId="10680"/>
    <cellStyle name="XComma 0.00 3" xfId="10681"/>
    <cellStyle name="XComma 0.00 3 2" xfId="10682"/>
    <cellStyle name="XComma 0.00 3_СМЕТА_УР" xfId="10683"/>
    <cellStyle name="XComma 0.00 4" xfId="10684"/>
    <cellStyle name="XComma 0.00 4 2" xfId="10685"/>
    <cellStyle name="XComma 0.00 4_СМЕТА_УР" xfId="10686"/>
    <cellStyle name="XComma 0.00 5" xfId="10687"/>
    <cellStyle name="XComma 0.00_СМЕТА_УР" xfId="10688"/>
    <cellStyle name="XComma 0.000" xfId="10689"/>
    <cellStyle name="XComma 0.000 2" xfId="10690"/>
    <cellStyle name="XComma 0.000 2 2" xfId="10691"/>
    <cellStyle name="XComma 0.000 2_СМЕТА_УР" xfId="10692"/>
    <cellStyle name="XComma 0.000 3" xfId="10693"/>
    <cellStyle name="XComma 0.000 3 2" xfId="10694"/>
    <cellStyle name="XComma 0.000 3_СМЕТА_УР" xfId="10695"/>
    <cellStyle name="XComma 0.000 4" xfId="10696"/>
    <cellStyle name="XComma 0.000 4 2" xfId="10697"/>
    <cellStyle name="XComma 0.000 4_СМЕТА_УР" xfId="10698"/>
    <cellStyle name="XComma 0.000 5" xfId="10699"/>
    <cellStyle name="XComma 0.000_СМЕТА_УР" xfId="10700"/>
    <cellStyle name="XComma 2" xfId="10701"/>
    <cellStyle name="XComma 2 2" xfId="10702"/>
    <cellStyle name="XComma 2_СМЕТА_УР" xfId="10703"/>
    <cellStyle name="XComma 3" xfId="10704"/>
    <cellStyle name="XComma 3 2" xfId="10705"/>
    <cellStyle name="XComma 3_СМЕТА_УР" xfId="10706"/>
    <cellStyle name="XComma 4" xfId="10707"/>
    <cellStyle name="XComma 4 2" xfId="10708"/>
    <cellStyle name="XComma 4_СМЕТА_УР" xfId="10709"/>
    <cellStyle name="XComma 5" xfId="10710"/>
    <cellStyle name="XComma 6" xfId="10711"/>
    <cellStyle name="XComma_СМЕТА_УР" xfId="10712"/>
    <cellStyle name="XCurrency" xfId="10713"/>
    <cellStyle name="XCurrency 0.0" xfId="10714"/>
    <cellStyle name="XCurrency 0.0 2" xfId="10715"/>
    <cellStyle name="XCurrency 0.0 2 2" xfId="10716"/>
    <cellStyle name="XCurrency 0.0 2_СМЕТА_УР" xfId="10717"/>
    <cellStyle name="XCurrency 0.0 3" xfId="10718"/>
    <cellStyle name="XCurrency 0.0 3 2" xfId="10719"/>
    <cellStyle name="XCurrency 0.0 3_СМЕТА_УР" xfId="10720"/>
    <cellStyle name="XCurrency 0.0 4" xfId="10721"/>
    <cellStyle name="XCurrency 0.0 4 2" xfId="10722"/>
    <cellStyle name="XCurrency 0.0 4_СМЕТА_УР" xfId="10723"/>
    <cellStyle name="XCurrency 0.0 5" xfId="10724"/>
    <cellStyle name="XCurrency 0.0_СМЕТА_УР" xfId="10725"/>
    <cellStyle name="XCurrency 0.00" xfId="10726"/>
    <cellStyle name="XCurrency 0.00 2" xfId="10727"/>
    <cellStyle name="XCurrency 0.00 2 2" xfId="10728"/>
    <cellStyle name="XCurrency 0.00 2_СМЕТА_УР" xfId="10729"/>
    <cellStyle name="XCurrency 0.00 3" xfId="10730"/>
    <cellStyle name="XCurrency 0.00 3 2" xfId="10731"/>
    <cellStyle name="XCurrency 0.00 3_СМЕТА_УР" xfId="10732"/>
    <cellStyle name="XCurrency 0.00 4" xfId="10733"/>
    <cellStyle name="XCurrency 0.00 4 2" xfId="10734"/>
    <cellStyle name="XCurrency 0.00 4_СМЕТА_УР" xfId="10735"/>
    <cellStyle name="XCurrency 0.00 5" xfId="10736"/>
    <cellStyle name="XCurrency 0.00_СМЕТА_УР" xfId="10737"/>
    <cellStyle name="XCurrency 0.000" xfId="10738"/>
    <cellStyle name="XCurrency 0.000 2" xfId="10739"/>
    <cellStyle name="XCurrency 0.000 2 2" xfId="10740"/>
    <cellStyle name="XCurrency 0.000 2_СМЕТА_УР" xfId="10741"/>
    <cellStyle name="XCurrency 0.000 3" xfId="10742"/>
    <cellStyle name="XCurrency 0.000 3 2" xfId="10743"/>
    <cellStyle name="XCurrency 0.000 3_СМЕТА_УР" xfId="10744"/>
    <cellStyle name="XCurrency 0.000 4" xfId="10745"/>
    <cellStyle name="XCurrency 0.000 4 2" xfId="10746"/>
    <cellStyle name="XCurrency 0.000 4_СМЕТА_УР" xfId="10747"/>
    <cellStyle name="XCurrency 0.000 5" xfId="10748"/>
    <cellStyle name="XCurrency 0.000_СМЕТА_УР" xfId="10749"/>
    <cellStyle name="XCurrency 2" xfId="10750"/>
    <cellStyle name="XCurrency 2 2" xfId="10751"/>
    <cellStyle name="XCurrency 2_СМЕТА_УР" xfId="10752"/>
    <cellStyle name="XCurrency 3" xfId="10753"/>
    <cellStyle name="XCurrency 3 2" xfId="10754"/>
    <cellStyle name="XCurrency 3_СМЕТА_УР" xfId="10755"/>
    <cellStyle name="XCurrency 4" xfId="10756"/>
    <cellStyle name="XCurrency 4 2" xfId="10757"/>
    <cellStyle name="XCurrency 4_СМЕТА_УР" xfId="10758"/>
    <cellStyle name="XCurrency 5" xfId="10759"/>
    <cellStyle name="XCurrency 6" xfId="10760"/>
    <cellStyle name="XCurrency_СМЕТА_УР" xfId="10761"/>
    <cellStyle name="year" xfId="10762"/>
    <cellStyle name="year 2" xfId="10763"/>
    <cellStyle name="year 2 2" xfId="10764"/>
    <cellStyle name="year 2_СМЕТА_УР" xfId="10765"/>
    <cellStyle name="year 3" xfId="10766"/>
    <cellStyle name="year 4" xfId="10767"/>
    <cellStyle name="year 5" xfId="10768"/>
    <cellStyle name="year 6" xfId="10769"/>
    <cellStyle name="year 7" xfId="10770"/>
    <cellStyle name="year 8" xfId="10771"/>
    <cellStyle name="year 9" xfId="10772"/>
    <cellStyle name="Year EN" xfId="10773"/>
    <cellStyle name="Year EN 2" xfId="10774"/>
    <cellStyle name="Year EN 2 2" xfId="10775"/>
    <cellStyle name="Year EN 2_СМЕТА_УР" xfId="10776"/>
    <cellStyle name="Year EN_СМЕТА_УР" xfId="10777"/>
    <cellStyle name="Year RU" xfId="10778"/>
    <cellStyle name="Year RU 2" xfId="10779"/>
    <cellStyle name="Year RU 2 2" xfId="10780"/>
    <cellStyle name="Year RU 2_СМЕТА_УР" xfId="10781"/>
    <cellStyle name="Year RU_СМЕТА_УР" xfId="10782"/>
    <cellStyle name="year_НМЗ Альбом форм бюджета 2008 г- 01,11,07" xfId="10783"/>
    <cellStyle name="Yen" xfId="10784"/>
    <cellStyle name="Zero" xfId="10785"/>
    <cellStyle name="Акцент1 2" xfId="10786"/>
    <cellStyle name="Акцент1 2 2" xfId="10787"/>
    <cellStyle name="Акцент1 2 3" xfId="10788"/>
    <cellStyle name="Акцент1 2_СМЕТА_УР" xfId="10789"/>
    <cellStyle name="Акцент2 2" xfId="10790"/>
    <cellStyle name="Акцент2 2 2" xfId="10791"/>
    <cellStyle name="Акцент2 2 3" xfId="10792"/>
    <cellStyle name="Акцент2 2_СМЕТА_УР" xfId="10793"/>
    <cellStyle name="Акцент3 2" xfId="10794"/>
    <cellStyle name="Акцент3 2 2" xfId="10795"/>
    <cellStyle name="Акцент3 2 3" xfId="10796"/>
    <cellStyle name="Акцент3 2_СМЕТА_УР" xfId="10797"/>
    <cellStyle name="Акцент4 2" xfId="10798"/>
    <cellStyle name="Акцент4 2 2" xfId="10799"/>
    <cellStyle name="Акцент4 2 3" xfId="10800"/>
    <cellStyle name="Акцент4 2_СМЕТА_УР" xfId="10801"/>
    <cellStyle name="Акцент5 2" xfId="10802"/>
    <cellStyle name="Акцент5 2 2" xfId="10803"/>
    <cellStyle name="Акцент5 2 3" xfId="10804"/>
    <cellStyle name="Акцент5 2_СМЕТА_УР" xfId="10805"/>
    <cellStyle name="Акцент6 2" xfId="10806"/>
    <cellStyle name="Акцент6 2 2" xfId="10807"/>
    <cellStyle name="Акцент6 2 3" xfId="10808"/>
    <cellStyle name="Акцент6 2_СМЕТА_УР" xfId="10809"/>
    <cellStyle name="Беззащитный" xfId="10810"/>
    <cellStyle name="Ввод  2" xfId="10811"/>
    <cellStyle name="Ввод  2 2" xfId="10812"/>
    <cellStyle name="Ввод  2 3" xfId="10813"/>
    <cellStyle name="Ввод  2 4" xfId="10814"/>
    <cellStyle name="Ввод  2 5" xfId="10815"/>
    <cellStyle name="Ввод  2 6" xfId="10816"/>
    <cellStyle name="Ввод  2 7" xfId="10817"/>
    <cellStyle name="Ввод  2_СМЕТА_УР" xfId="10818"/>
    <cellStyle name="Верт. заголовок" xfId="10819"/>
    <cellStyle name="Всего" xfId="10820"/>
    <cellStyle name="Всего 2" xfId="10821"/>
    <cellStyle name="Всего 3" xfId="10822"/>
    <cellStyle name="Всего_СМЕТА_УР" xfId="10823"/>
    <cellStyle name="Вывод 2" xfId="10824"/>
    <cellStyle name="Вывод 2 2" xfId="10825"/>
    <cellStyle name="Вывод 2 3" xfId="10826"/>
    <cellStyle name="Вывод 2 4" xfId="10827"/>
    <cellStyle name="Вывод 2 5" xfId="10828"/>
    <cellStyle name="Вывод 2 6" xfId="10829"/>
    <cellStyle name="Вывод 2 7" xfId="10830"/>
    <cellStyle name="Вывод 2 8" xfId="10831"/>
    <cellStyle name="Вывод 2_СМЕТА_УР" xfId="10832"/>
    <cellStyle name="Вычисление 2" xfId="10833"/>
    <cellStyle name="Вычисление 2 2" xfId="10834"/>
    <cellStyle name="Вычисление 2 3" xfId="10835"/>
    <cellStyle name="Вычисление 2 4" xfId="10836"/>
    <cellStyle name="Вычисление 2 5" xfId="10837"/>
    <cellStyle name="Вычисление 2 6" xfId="10838"/>
    <cellStyle name="Вычисление 2 7" xfId="10839"/>
    <cellStyle name="Вычисление 2_СМЕТА_УР" xfId="10840"/>
    <cellStyle name="Гиперссылка 2" xfId="10841"/>
    <cellStyle name="Гиперссылка 2 2" xfId="10842"/>
    <cellStyle name="Гиперссылка 2 3" xfId="10843"/>
    <cellStyle name="Гиперссылка 2_СМЕТА_УР" xfId="10844"/>
    <cellStyle name="Гиперссылка 3" xfId="10845"/>
    <cellStyle name="Гиперссылка 4" xfId="10846"/>
    <cellStyle name="Гиперссылка 5" xfId="10847"/>
    <cellStyle name="Гиперссылка 6" xfId="10848"/>
    <cellStyle name="Дата" xfId="10849"/>
    <cellStyle name="дата1" xfId="10850"/>
    <cellStyle name="Денежный (0)" xfId="10851"/>
    <cellStyle name="Денежный [0] 2" xfId="10852"/>
    <cellStyle name="Денежный [0] 2 2" xfId="10853"/>
    <cellStyle name="Денежный [0] 2 2 2" xfId="10854"/>
    <cellStyle name="Денежный [0] 2_СМЕТА_УР" xfId="10855"/>
    <cellStyle name="Денежный1" xfId="10856"/>
    <cellStyle name="ДЮё¶ [0]_±вЕё" xfId="10857"/>
    <cellStyle name="ДЮё¶_±вЕё" xfId="10858"/>
    <cellStyle name="Ђ_x0003_" xfId="10859"/>
    <cellStyle name="Ђ_x0003_ 2" xfId="10860"/>
    <cellStyle name="Ђ_x0003__СМЕТА_УР" xfId="10861"/>
    <cellStyle name="ЕлИ­ [0]_±вЕё" xfId="10862"/>
    <cellStyle name="ЕлИ­_±вЕё" xfId="10863"/>
    <cellStyle name="Заг" xfId="10864"/>
    <cellStyle name="Заг 2" xfId="10865"/>
    <cellStyle name="Заг_СМЕТА_УР" xfId="10866"/>
    <cellStyle name="Заголовок" xfId="10867"/>
    <cellStyle name="Заголовок 1 2" xfId="10868"/>
    <cellStyle name="Заголовок 1 2 2" xfId="10869"/>
    <cellStyle name="Заголовок 1 2 3" xfId="10870"/>
    <cellStyle name="Заголовок 1 2_СМЕТА_УР" xfId="10871"/>
    <cellStyle name="Заголовок 2 2" xfId="10872"/>
    <cellStyle name="Заголовок 2 2 2" xfId="10873"/>
    <cellStyle name="Заголовок 2 2 3" xfId="10874"/>
    <cellStyle name="Заголовок 2 2_СМЕТА_УР" xfId="10875"/>
    <cellStyle name="Заголовок 3 2" xfId="10876"/>
    <cellStyle name="Заголовок 3 2 2" xfId="10877"/>
    <cellStyle name="Заголовок 3 2 3" xfId="10878"/>
    <cellStyle name="Заголовок 3 2_СМЕТА_УР" xfId="10879"/>
    <cellStyle name="Заголовок 4 2" xfId="10880"/>
    <cellStyle name="Заголовок 4 2 2" xfId="10881"/>
    <cellStyle name="Заголовок 4 2 3" xfId="10882"/>
    <cellStyle name="Заголовок 4 2_СМЕТА_УР" xfId="10883"/>
    <cellStyle name="Заголовок 5" xfId="10884"/>
    <cellStyle name="Заголовок 6" xfId="10885"/>
    <cellStyle name="Заголовок 7" xfId="10886"/>
    <cellStyle name="Заголовок 8" xfId="10887"/>
    <cellStyle name="Заголовок таблицы" xfId="10888"/>
    <cellStyle name="Заголовок таблицы 2" xfId="10889"/>
    <cellStyle name="Заголовок таблицы 3" xfId="10890"/>
    <cellStyle name="Заголовок таблицы_СМЕТА_УР" xfId="10891"/>
    <cellStyle name="Заголовок1" xfId="10892"/>
    <cellStyle name="Заголовок1 2" xfId="10893"/>
    <cellStyle name="Заголовок1 2 2" xfId="10894"/>
    <cellStyle name="Заголовок1 2_СМЕТА_УР" xfId="10895"/>
    <cellStyle name="Заголовок1_СМЕТА_УР" xfId="10896"/>
    <cellStyle name="Заголовок2" xfId="10897"/>
    <cellStyle name="Заголовок2 2" xfId="10898"/>
    <cellStyle name="Заголовок2 2 2" xfId="10899"/>
    <cellStyle name="Заголовок2 2_СМЕТА_УР" xfId="10900"/>
    <cellStyle name="Заголовок2_СМЕТА_УР" xfId="10901"/>
    <cellStyle name="Защитный" xfId="10902"/>
    <cellStyle name="ЗҐБШ_±ё№МВчАМ" xfId="10903"/>
    <cellStyle name="Итог 2" xfId="10904"/>
    <cellStyle name="Итог 2 2" xfId="10905"/>
    <cellStyle name="Итог 2 3" xfId="10906"/>
    <cellStyle name="Итог 2 4" xfId="10907"/>
    <cellStyle name="Итог 2 5" xfId="10908"/>
    <cellStyle name="Итог 2 6" xfId="10909"/>
    <cellStyle name="Итог 2 7" xfId="10910"/>
    <cellStyle name="Итог 2_СМЕТА_УР" xfId="10911"/>
    <cellStyle name="Итоги" xfId="10912"/>
    <cellStyle name="Итого по строке" xfId="10913"/>
    <cellStyle name="Итого по строке 2" xfId="10914"/>
    <cellStyle name="Итого по строке 3" xfId="10915"/>
    <cellStyle name="Итого по строке_СМЕТА_УР" xfId="10916"/>
    <cellStyle name="Код строки" xfId="10917"/>
    <cellStyle name="Код строки 2" xfId="10918"/>
    <cellStyle name="Код строки 3" xfId="10919"/>
    <cellStyle name="Код строки_СМЕТА_УР" xfId="10920"/>
    <cellStyle name="Контрагенты 4" xfId="10921"/>
    <cellStyle name="Контрагенты 4 2" xfId="10922"/>
    <cellStyle name="Контрагенты 4 2 2" xfId="10923"/>
    <cellStyle name="Контрагенты 4 2 3" xfId="10924"/>
    <cellStyle name="Контрагенты 4 2_СМЕТА_УР" xfId="10925"/>
    <cellStyle name="Контрагенты 4 3" xfId="10926"/>
    <cellStyle name="Контрагенты 4 3 2" xfId="10927"/>
    <cellStyle name="Контрагенты 4 3 3" xfId="10928"/>
    <cellStyle name="Контрагенты 4 3_СМЕТА_УР" xfId="10929"/>
    <cellStyle name="Контрагенты 4 4" xfId="10930"/>
    <cellStyle name="Контрагенты 4 4 2" xfId="10931"/>
    <cellStyle name="Контрагенты 4 4 3" xfId="10932"/>
    <cellStyle name="Контрагенты 4 4_СМЕТА_УР" xfId="10933"/>
    <cellStyle name="Контрагенты 4 5" xfId="10934"/>
    <cellStyle name="Контрагенты 4 6" xfId="10935"/>
    <cellStyle name="Контрагенты 4_СМЕТА_УР" xfId="10936"/>
    <cellStyle name="Контрольная ячейка 2" xfId="10937"/>
    <cellStyle name="Контрольная ячейка 2 2" xfId="10938"/>
    <cellStyle name="Контрольная ячейка 2 3" xfId="10939"/>
    <cellStyle name="Контрольная ячейка 2_СМЕТА_УР" xfId="10940"/>
    <cellStyle name="Название 2" xfId="10941"/>
    <cellStyle name="Название 2 2" xfId="10942"/>
    <cellStyle name="Название 2 3" xfId="10943"/>
    <cellStyle name="Название 2_СМЕТА_УР" xfId="10944"/>
    <cellStyle name="Невидимый" xfId="10945"/>
    <cellStyle name="Невидимый 2" xfId="10946"/>
    <cellStyle name="Невидимый 2 2" xfId="10947"/>
    <cellStyle name="Невидимый_СМЕТА_УР" xfId="10948"/>
    <cellStyle name="недельный" xfId="10949"/>
    <cellStyle name="недельный 2" xfId="10950"/>
    <cellStyle name="недельный 3" xfId="10951"/>
    <cellStyle name="недельный_СМЕТА_УР" xfId="10952"/>
    <cellStyle name="Нейтральный 2" xfId="10953"/>
    <cellStyle name="Нейтральный 2 2" xfId="10954"/>
    <cellStyle name="Нейтральный 2 3" xfId="10955"/>
    <cellStyle name="Нейтральный 2_СМЕТА_УР" xfId="10956"/>
    <cellStyle name="Нейтральный 3" xfId="10957"/>
    <cellStyle name="Нейтральный 3 2" xfId="10958"/>
    <cellStyle name="Нейтральный 3 3" xfId="10959"/>
    <cellStyle name="Нейтральный 3_СМЕТА_УР" xfId="10960"/>
    <cellStyle name="Нейтральный 4" xfId="10961"/>
    <cellStyle name="Нейтральный 4 2" xfId="10962"/>
    <cellStyle name="Нейтральный 4 3" xfId="10963"/>
    <cellStyle name="Нейтральный 4_СМЕТА_УР" xfId="10964"/>
    <cellStyle name="Обычный" xfId="0" builtinId="0"/>
    <cellStyle name="Обычный 10" xfId="10965"/>
    <cellStyle name="Обычный 10 2" xfId="10966"/>
    <cellStyle name="Обычный 10 3" xfId="10967"/>
    <cellStyle name="Обычный 10_СМЕТА_УР" xfId="10968"/>
    <cellStyle name="Обычный 11" xfId="10969"/>
    <cellStyle name="Обычный 11 2" xfId="10970"/>
    <cellStyle name="Обычный 11_СМЕТА_УР" xfId="10971"/>
    <cellStyle name="Обычный 12" xfId="10972"/>
    <cellStyle name="Обычный 12 2" xfId="10973"/>
    <cellStyle name="Обычный 12_СМЕТА_УР" xfId="10974"/>
    <cellStyle name="Обычный 13" xfId="10975"/>
    <cellStyle name="Обычный 13 10" xfId="10976"/>
    <cellStyle name="Обычный 13 2" xfId="10977"/>
    <cellStyle name="Обычный 13 2 2" xfId="10978"/>
    <cellStyle name="Обычный 13 2_СМЕТА_УР" xfId="10979"/>
    <cellStyle name="Обычный 13 3" xfId="10980"/>
    <cellStyle name="Обычный 13 3 2" xfId="10981"/>
    <cellStyle name="Обычный 13 3_СМЕТА_УР" xfId="10982"/>
    <cellStyle name="Обычный 13 4" xfId="10983"/>
    <cellStyle name="Обычный 13 5" xfId="10984"/>
    <cellStyle name="Обычный 13 6" xfId="10985"/>
    <cellStyle name="Обычный 13 7" xfId="10986"/>
    <cellStyle name="Обычный 13 8" xfId="10987"/>
    <cellStyle name="Обычный 13 9" xfId="10988"/>
    <cellStyle name="Обычный 13_СМЕТА_УР" xfId="10989"/>
    <cellStyle name="Обычный 14" xfId="10990"/>
    <cellStyle name="Обычный 14 2" xfId="10991"/>
    <cellStyle name="Обычный 14 3" xfId="10992"/>
    <cellStyle name="Обычный 14_СМЕТА_УР" xfId="10993"/>
    <cellStyle name="Обычный 15" xfId="10994"/>
    <cellStyle name="Обычный 15 2" xfId="5"/>
    <cellStyle name="Обычный 16" xfId="10995"/>
    <cellStyle name="Обычный 17" xfId="10996"/>
    <cellStyle name="Обычный 18" xfId="10997"/>
    <cellStyle name="Обычный 18 10" xfId="10998"/>
    <cellStyle name="Обычный 18 11" xfId="10999"/>
    <cellStyle name="Обычный 18 2" xfId="11000"/>
    <cellStyle name="Обычный 18 2 10" xfId="11001"/>
    <cellStyle name="Обычный 18 2 2" xfId="11002"/>
    <cellStyle name="Обычный 18 2 2 2" xfId="11003"/>
    <cellStyle name="Обычный 18 2 2_СМЕТА_УР" xfId="11004"/>
    <cellStyle name="Обычный 18 2 3" xfId="11005"/>
    <cellStyle name="Обычный 18 2 3 2" xfId="11006"/>
    <cellStyle name="Обычный 18 2 3_СМЕТА_УР" xfId="11007"/>
    <cellStyle name="Обычный 18 2 4" xfId="11008"/>
    <cellStyle name="Обычный 18 2 5" xfId="11009"/>
    <cellStyle name="Обычный 18 2 6" xfId="11010"/>
    <cellStyle name="Обычный 18 2 7" xfId="11011"/>
    <cellStyle name="Обычный 18 2 8" xfId="11012"/>
    <cellStyle name="Обычный 18 2 9" xfId="11013"/>
    <cellStyle name="Обычный 18 2_СМЕТА_УР" xfId="11014"/>
    <cellStyle name="Обычный 18 3" xfId="11015"/>
    <cellStyle name="Обычный 18 3 2" xfId="11016"/>
    <cellStyle name="Обычный 18 3_СМЕТА_УР" xfId="11017"/>
    <cellStyle name="Обычный 18 4" xfId="11018"/>
    <cellStyle name="Обычный 18 4 2" xfId="11019"/>
    <cellStyle name="Обычный 18 4_СМЕТА_УР" xfId="11020"/>
    <cellStyle name="Обычный 18 5" xfId="11021"/>
    <cellStyle name="Обычный 18 6" xfId="11022"/>
    <cellStyle name="Обычный 18 7" xfId="11023"/>
    <cellStyle name="Обычный 18 8" xfId="11024"/>
    <cellStyle name="Обычный 18 9" xfId="11025"/>
    <cellStyle name="Обычный 18_СМЕТА_УР" xfId="11026"/>
    <cellStyle name="Обычный 19" xfId="11027"/>
    <cellStyle name="Обычный 2" xfId="2"/>
    <cellStyle name="Обычный 2 10" xfId="3"/>
    <cellStyle name="Обычный 2 10 2" xfId="11028"/>
    <cellStyle name="Обычный 2 10 3" xfId="11029"/>
    <cellStyle name="Обычный 2 11" xfId="11030"/>
    <cellStyle name="Обычный 2 11 2" xfId="11031"/>
    <cellStyle name="Обычный 2 11 3" xfId="11032"/>
    <cellStyle name="Обычный 2 12" xfId="11033"/>
    <cellStyle name="Обычный 2 12 2" xfId="11034"/>
    <cellStyle name="Обычный 2 12 3" xfId="11035"/>
    <cellStyle name="Обычный 2 13" xfId="11036"/>
    <cellStyle name="Обычный 2 13 2" xfId="11037"/>
    <cellStyle name="Обычный 2 13 3" xfId="11038"/>
    <cellStyle name="Обычный 2 14" xfId="11039"/>
    <cellStyle name="Обычный 2 14 2" xfId="11040"/>
    <cellStyle name="Обычный 2 14 3" xfId="11041"/>
    <cellStyle name="Обычный 2 15" xfId="11042"/>
    <cellStyle name="Обычный 2 15 2" xfId="11043"/>
    <cellStyle name="Обычный 2 15 3" xfId="11044"/>
    <cellStyle name="Обычный 2 16" xfId="11045"/>
    <cellStyle name="Обычный 2 16 2" xfId="11046"/>
    <cellStyle name="Обычный 2 16 3" xfId="11047"/>
    <cellStyle name="Обычный 2 17" xfId="11048"/>
    <cellStyle name="Обычный 2 17 2" xfId="11049"/>
    <cellStyle name="Обычный 2 17 3" xfId="11050"/>
    <cellStyle name="Обычный 2 18" xfId="11051"/>
    <cellStyle name="Обычный 2 18 2" xfId="11052"/>
    <cellStyle name="Обычный 2 18 3" xfId="11053"/>
    <cellStyle name="Обычный 2 19" xfId="11054"/>
    <cellStyle name="Обычный 2 19 2" xfId="11055"/>
    <cellStyle name="Обычный 2 19 3" xfId="11056"/>
    <cellStyle name="Обычный 2 2" xfId="11057"/>
    <cellStyle name="Обычный 2 2 2" xfId="11058"/>
    <cellStyle name="Обычный 2 2 2 2" xfId="11059"/>
    <cellStyle name="Обычный 2 2 2 3" xfId="11060"/>
    <cellStyle name="Обычный 2 2 2_СМЕТА_УР" xfId="11061"/>
    <cellStyle name="Обычный 2 2 3" xfId="11062"/>
    <cellStyle name="Обычный 2 2 3 2" xfId="11063"/>
    <cellStyle name="Обычный 2 2 4" xfId="11064"/>
    <cellStyle name="Обычный 2 2 5" xfId="11065"/>
    <cellStyle name="Обычный 2 2 6" xfId="11066"/>
    <cellStyle name="Обычный 2 2 7" xfId="11067"/>
    <cellStyle name="Обычный 2 2 8" xfId="11068"/>
    <cellStyle name="Обычный 2 2 9" xfId="11069"/>
    <cellStyle name="Обычный 2 20" xfId="11070"/>
    <cellStyle name="Обычный 2 20 2" xfId="11071"/>
    <cellStyle name="Обычный 2 20 3" xfId="11072"/>
    <cellStyle name="Обычный 2 21" xfId="11073"/>
    <cellStyle name="Обычный 2 21 2" xfId="11074"/>
    <cellStyle name="Обычный 2 21 3" xfId="11075"/>
    <cellStyle name="Обычный 2 22" xfId="11076"/>
    <cellStyle name="Обычный 2 22 2" xfId="11077"/>
    <cellStyle name="Обычный 2 22 3" xfId="11078"/>
    <cellStyle name="Обычный 2 23" xfId="11079"/>
    <cellStyle name="Обычный 2 23 2" xfId="11080"/>
    <cellStyle name="Обычный 2 23 3" xfId="11081"/>
    <cellStyle name="Обычный 2 24" xfId="11082"/>
    <cellStyle name="Обычный 2 25" xfId="11083"/>
    <cellStyle name="Обычный 2 3" xfId="11084"/>
    <cellStyle name="Обычный 2 3 2" xfId="11085"/>
    <cellStyle name="Обычный 2 3 2 2" xfId="11086"/>
    <cellStyle name="Обычный 2 3 2 3" xfId="11087"/>
    <cellStyle name="Обычный 2 3 2_СМЕТА_УР" xfId="11088"/>
    <cellStyle name="Обычный 2 3 3" xfId="11089"/>
    <cellStyle name="Обычный 2 3 4" xfId="11090"/>
    <cellStyle name="Обычный 2 3 5" xfId="11091"/>
    <cellStyle name="Обычный 2 3 6" xfId="11092"/>
    <cellStyle name="Обычный 2 3 7" xfId="11093"/>
    <cellStyle name="Обычный 2 3 8" xfId="11094"/>
    <cellStyle name="Обычный 2 3 9" xfId="11095"/>
    <cellStyle name="Обычный 2 4" xfId="11096"/>
    <cellStyle name="Обычный 2 4 2" xfId="11097"/>
    <cellStyle name="Обычный 2 4 2 2" xfId="11098"/>
    <cellStyle name="Обычный 2 4 2 3" xfId="11099"/>
    <cellStyle name="Обычный 2 4 2_СМЕТА_УР" xfId="11100"/>
    <cellStyle name="Обычный 2 4 3" xfId="11101"/>
    <cellStyle name="Обычный 2 4 4" xfId="11102"/>
    <cellStyle name="Обычный 2 4 5" xfId="11103"/>
    <cellStyle name="Обычный 2 4 6" xfId="11104"/>
    <cellStyle name="Обычный 2 4 7" xfId="11105"/>
    <cellStyle name="Обычный 2 4 8" xfId="11106"/>
    <cellStyle name="Обычный 2 4 9" xfId="11107"/>
    <cellStyle name="Обычный 2 5" xfId="11108"/>
    <cellStyle name="Обычный 2 5 2" xfId="11109"/>
    <cellStyle name="Обычный 2 5 3" xfId="11110"/>
    <cellStyle name="Обычный 2 6" xfId="11111"/>
    <cellStyle name="Обычный 2 6 2" xfId="11112"/>
    <cellStyle name="Обычный 2 6 3" xfId="11113"/>
    <cellStyle name="Обычный 2 7" xfId="11114"/>
    <cellStyle name="Обычный 2 7 2" xfId="11115"/>
    <cellStyle name="Обычный 2 7 2 2" xfId="11116"/>
    <cellStyle name="Обычный 2 7 3" xfId="11117"/>
    <cellStyle name="Обычный 2 8" xfId="11118"/>
    <cellStyle name="Обычный 2 8 2" xfId="11119"/>
    <cellStyle name="Обычный 2 8 3" xfId="11120"/>
    <cellStyle name="Обычный 2 9" xfId="11121"/>
    <cellStyle name="Обычный 2 9 2" xfId="11122"/>
    <cellStyle name="Обычный 2 9 3" xfId="11123"/>
    <cellStyle name="Обычный 2_СМЕТА_УР" xfId="11124"/>
    <cellStyle name="Обычный 20" xfId="11125"/>
    <cellStyle name="Обычный 21" xfId="11126"/>
    <cellStyle name="Обычный 22" xfId="11127"/>
    <cellStyle name="Обычный 23" xfId="11128"/>
    <cellStyle name="Обычный 24" xfId="11129"/>
    <cellStyle name="Обычный 25" xfId="11130"/>
    <cellStyle name="Обычный 26" xfId="11131"/>
    <cellStyle name="Обычный 26 2" xfId="11132"/>
    <cellStyle name="Обычный 27" xfId="11133"/>
    <cellStyle name="Обычный 27 2" xfId="11134"/>
    <cellStyle name="Обычный 28" xfId="11135"/>
    <cellStyle name="Обычный 29" xfId="11136"/>
    <cellStyle name="Обычный 3" xfId="11137"/>
    <cellStyle name="Обычный 3 10" xfId="11138"/>
    <cellStyle name="Обычный 3 2" xfId="11139"/>
    <cellStyle name="Обычный 3 2 10" xfId="11140"/>
    <cellStyle name="Обычный 3 2 11" xfId="11141"/>
    <cellStyle name="Обычный 3 2 2" xfId="11142"/>
    <cellStyle name="Обычный 3 2 2 10" xfId="11143"/>
    <cellStyle name="Обычный 3 2 2 11" xfId="11144"/>
    <cellStyle name="Обычный 3 2 2 2" xfId="11145"/>
    <cellStyle name="Обычный 3 2 2 2 10" xfId="11146"/>
    <cellStyle name="Обычный 3 2 2 2 2" xfId="11147"/>
    <cellStyle name="Обычный 3 2 2 2 2 2" xfId="11148"/>
    <cellStyle name="Обычный 3 2 2 2 2_СМЕТА_УР" xfId="11149"/>
    <cellStyle name="Обычный 3 2 2 2 3" xfId="11150"/>
    <cellStyle name="Обычный 3 2 2 2 3 2" xfId="11151"/>
    <cellStyle name="Обычный 3 2 2 2 3_СМЕТА_УР" xfId="11152"/>
    <cellStyle name="Обычный 3 2 2 2 4" xfId="11153"/>
    <cellStyle name="Обычный 3 2 2 2 5" xfId="11154"/>
    <cellStyle name="Обычный 3 2 2 2 6" xfId="11155"/>
    <cellStyle name="Обычный 3 2 2 2 7" xfId="11156"/>
    <cellStyle name="Обычный 3 2 2 2 8" xfId="11157"/>
    <cellStyle name="Обычный 3 2 2 2 9" xfId="11158"/>
    <cellStyle name="Обычный 3 2 2 2_СМЕТА_УР" xfId="11159"/>
    <cellStyle name="Обычный 3 2 2 3" xfId="11160"/>
    <cellStyle name="Обычный 3 2 2 3 2" xfId="11161"/>
    <cellStyle name="Обычный 3 2 2 3_СМЕТА_УР" xfId="11162"/>
    <cellStyle name="Обычный 3 2 2 4" xfId="11163"/>
    <cellStyle name="Обычный 3 2 2 4 2" xfId="11164"/>
    <cellStyle name="Обычный 3 2 2 4_СМЕТА_УР" xfId="11165"/>
    <cellStyle name="Обычный 3 2 2 5" xfId="11166"/>
    <cellStyle name="Обычный 3 2 2 6" xfId="11167"/>
    <cellStyle name="Обычный 3 2 2 7" xfId="11168"/>
    <cellStyle name="Обычный 3 2 2 8" xfId="11169"/>
    <cellStyle name="Обычный 3 2 2 9" xfId="11170"/>
    <cellStyle name="Обычный 3 2 2_СМЕТА_УР" xfId="11171"/>
    <cellStyle name="Обычный 3 2 3" xfId="11172"/>
    <cellStyle name="Обычный 3 2 3 10" xfId="11173"/>
    <cellStyle name="Обычный 3 2 3 2" xfId="11174"/>
    <cellStyle name="Обычный 3 2 3 2 2" xfId="11175"/>
    <cellStyle name="Обычный 3 2 3 2_СМЕТА_УР" xfId="11176"/>
    <cellStyle name="Обычный 3 2 3 3" xfId="11177"/>
    <cellStyle name="Обычный 3 2 3 3 2" xfId="11178"/>
    <cellStyle name="Обычный 3 2 3 3_СМЕТА_УР" xfId="11179"/>
    <cellStyle name="Обычный 3 2 3 4" xfId="11180"/>
    <cellStyle name="Обычный 3 2 3 5" xfId="11181"/>
    <cellStyle name="Обычный 3 2 3 6" xfId="11182"/>
    <cellStyle name="Обычный 3 2 3 7" xfId="11183"/>
    <cellStyle name="Обычный 3 2 3 8" xfId="11184"/>
    <cellStyle name="Обычный 3 2 3 9" xfId="11185"/>
    <cellStyle name="Обычный 3 2 3_СМЕТА_УР" xfId="11186"/>
    <cellStyle name="Обычный 3 2 4" xfId="11187"/>
    <cellStyle name="Обычный 3 2 4 2" xfId="11188"/>
    <cellStyle name="Обычный 3 2 4 3" xfId="11189"/>
    <cellStyle name="Обычный 3 2 4_СМЕТА_УР" xfId="11190"/>
    <cellStyle name="Обычный 3 2 5" xfId="11191"/>
    <cellStyle name="Обычный 3 2 5 2" xfId="11192"/>
    <cellStyle name="Обычный 3 2 5_СМЕТА_УР" xfId="11193"/>
    <cellStyle name="Обычный 3 2 6" xfId="11194"/>
    <cellStyle name="Обычный 3 2 7" xfId="11195"/>
    <cellStyle name="Обычный 3 2 8" xfId="11196"/>
    <cellStyle name="Обычный 3 2 9" xfId="11197"/>
    <cellStyle name="Обычный 3 2_СМЕТА_УР" xfId="11198"/>
    <cellStyle name="Обычный 3 3" xfId="11199"/>
    <cellStyle name="Обычный 3 3 2" xfId="11200"/>
    <cellStyle name="Обычный 3 3 2 2" xfId="11201"/>
    <cellStyle name="Обычный 3 3 3" xfId="11202"/>
    <cellStyle name="Обычный 3 4" xfId="11203"/>
    <cellStyle name="Обычный 3 4 2" xfId="11204"/>
    <cellStyle name="Обычный 3 4 2 2" xfId="11205"/>
    <cellStyle name="Обычный 3 4 2 3" xfId="11206"/>
    <cellStyle name="Обычный 3 4 2 4" xfId="11207"/>
    <cellStyle name="Обычный 3 4 2 5" xfId="11208"/>
    <cellStyle name="Обычный 3 4 3" xfId="11209"/>
    <cellStyle name="Обычный 3 4 4" xfId="11210"/>
    <cellStyle name="Обычный 3 4 5" xfId="11211"/>
    <cellStyle name="Обычный 3 4 6" xfId="11212"/>
    <cellStyle name="Обычный 3 4_СМЕТА_УР" xfId="11213"/>
    <cellStyle name="Обычный 3 5" xfId="11214"/>
    <cellStyle name="Обычный 3 5 2" xfId="11215"/>
    <cellStyle name="Обычный 3 5 3" xfId="11216"/>
    <cellStyle name="Обычный 3 5 4" xfId="11217"/>
    <cellStyle name="Обычный 3 5 5" xfId="11218"/>
    <cellStyle name="Обычный 3 5 6" xfId="11219"/>
    <cellStyle name="Обычный 3 5_СМЕТА_УР" xfId="11220"/>
    <cellStyle name="Обычный 3 6" xfId="11221"/>
    <cellStyle name="Обычный 3 6 2" xfId="11222"/>
    <cellStyle name="Обычный 3 6 3" xfId="11223"/>
    <cellStyle name="Обычный 3 6 4" xfId="11224"/>
    <cellStyle name="Обычный 3 6 5" xfId="11225"/>
    <cellStyle name="Обычный 3 6 6" xfId="11226"/>
    <cellStyle name="Обычный 3 6_СМЕТА_УР" xfId="11227"/>
    <cellStyle name="Обычный 3 7" xfId="11228"/>
    <cellStyle name="Обычный 3 7 2" xfId="11229"/>
    <cellStyle name="Обычный 3 7_СМЕТА_УР" xfId="11230"/>
    <cellStyle name="Обычный 3 8" xfId="11231"/>
    <cellStyle name="Обычный 3 8 2" xfId="11232"/>
    <cellStyle name="Обычный 3 8_СМЕТА_УР" xfId="11233"/>
    <cellStyle name="Обычный 3 9" xfId="11234"/>
    <cellStyle name="Обычный 3_СМЕТА_УР" xfId="11235"/>
    <cellStyle name="Обычный 30" xfId="11236"/>
    <cellStyle name="Обычный 31" xfId="11237"/>
    <cellStyle name="Обычный 32" xfId="11238"/>
    <cellStyle name="Обычный 33" xfId="11239"/>
    <cellStyle name="Обычный 34" xfId="11240"/>
    <cellStyle name="Обычный 35" xfId="11874"/>
    <cellStyle name="Обычный 36" xfId="1"/>
    <cellStyle name="Обычный 37" xfId="11875"/>
    <cellStyle name="Обычный 38" xfId="11889"/>
    <cellStyle name="Обычный 4" xfId="11241"/>
    <cellStyle name="Обычный 4 10" xfId="11242"/>
    <cellStyle name="Обычный 4 2" xfId="11243"/>
    <cellStyle name="Обычный 4 2 10" xfId="11244"/>
    <cellStyle name="Обычный 4 2 11" xfId="11245"/>
    <cellStyle name="Обычный 4 2 2" xfId="11246"/>
    <cellStyle name="Обычный 4 2 2 2" xfId="11247"/>
    <cellStyle name="Обычный 4 2 2 2 2" xfId="11248"/>
    <cellStyle name="Обычный 4 2 2 2 3" xfId="11249"/>
    <cellStyle name="Обычный 4 2 2 2 4" xfId="11250"/>
    <cellStyle name="Обычный 4 2 2 2 5" xfId="11251"/>
    <cellStyle name="Обычный 4 2 2 2 6" xfId="11252"/>
    <cellStyle name="Обычный 4 2 2 2_СМЕТА_УР" xfId="11253"/>
    <cellStyle name="Обычный 4 2 2 3" xfId="11254"/>
    <cellStyle name="Обычный 4 2 2 3 2" xfId="11255"/>
    <cellStyle name="Обычный 4 2 2 3 3" xfId="11256"/>
    <cellStyle name="Обычный 4 2 2 3 4" xfId="11257"/>
    <cellStyle name="Обычный 4 2 2 3 5" xfId="11258"/>
    <cellStyle name="Обычный 4 2 2 3 6" xfId="11259"/>
    <cellStyle name="Обычный 4 2 2 3_СМЕТА_УР" xfId="11260"/>
    <cellStyle name="Обычный 4 2 2 4" xfId="11261"/>
    <cellStyle name="Обычный 4 2 2 4 2" xfId="11262"/>
    <cellStyle name="Обычный 4 2 2 4 3" xfId="11263"/>
    <cellStyle name="Обычный 4 2 2 4 4" xfId="11264"/>
    <cellStyle name="Обычный 4 2 2 4 5" xfId="11265"/>
    <cellStyle name="Обычный 4 2 2 4 6" xfId="11266"/>
    <cellStyle name="Обычный 4 2 2 4_СМЕТА_УР" xfId="11267"/>
    <cellStyle name="Обычный 4 2 2 5" xfId="11268"/>
    <cellStyle name="Обычный 4 2 2 6" xfId="11269"/>
    <cellStyle name="Обычный 4 2 2 7" xfId="11270"/>
    <cellStyle name="Обычный 4 2 2 8" xfId="11271"/>
    <cellStyle name="Обычный 4 2 2 9" xfId="11272"/>
    <cellStyle name="Обычный 4 2 2_СМЕТА_УР" xfId="11273"/>
    <cellStyle name="Обычный 4 2 3" xfId="11274"/>
    <cellStyle name="Обычный 4 2 3 2" xfId="11275"/>
    <cellStyle name="Обычный 4 2 3 3" xfId="11276"/>
    <cellStyle name="Обычный 4 2 3 4" xfId="11277"/>
    <cellStyle name="Обычный 4 2 3 5" xfId="11278"/>
    <cellStyle name="Обычный 4 2 3 6" xfId="11279"/>
    <cellStyle name="Обычный 4 2 3_СМЕТА_УР" xfId="11280"/>
    <cellStyle name="Обычный 4 2 4" xfId="11281"/>
    <cellStyle name="Обычный 4 2 4 2" xfId="11282"/>
    <cellStyle name="Обычный 4 2 4 3" xfId="11283"/>
    <cellStyle name="Обычный 4 2 4 4" xfId="11284"/>
    <cellStyle name="Обычный 4 2 4 5" xfId="11285"/>
    <cellStyle name="Обычный 4 2 4 6" xfId="11286"/>
    <cellStyle name="Обычный 4 2 4_СМЕТА_УР" xfId="11287"/>
    <cellStyle name="Обычный 4 2 5" xfId="11288"/>
    <cellStyle name="Обычный 4 2 5 2" xfId="11289"/>
    <cellStyle name="Обычный 4 2 5_СМЕТА_УР" xfId="11290"/>
    <cellStyle name="Обычный 4 2 6" xfId="11291"/>
    <cellStyle name="Обычный 4 2 6 2" xfId="11292"/>
    <cellStyle name="Обычный 4 2 6_СМЕТА_УР" xfId="11293"/>
    <cellStyle name="Обычный 4 2 7" xfId="11294"/>
    <cellStyle name="Обычный 4 2 8" xfId="11295"/>
    <cellStyle name="Обычный 4 2 9" xfId="11296"/>
    <cellStyle name="Обычный 4 2_СМЕТА_УР" xfId="11297"/>
    <cellStyle name="Обычный 4 3" xfId="11298"/>
    <cellStyle name="Обычный 4 3 2" xfId="11299"/>
    <cellStyle name="Обычный 4 3 3" xfId="11300"/>
    <cellStyle name="Обычный 4 3_СМЕТА_УР" xfId="11301"/>
    <cellStyle name="Обычный 4 4" xfId="11302"/>
    <cellStyle name="Обычный 4 4 2" xfId="11303"/>
    <cellStyle name="Обычный 4 4 2 2" xfId="11304"/>
    <cellStyle name="Обычный 4 4 2 3" xfId="11305"/>
    <cellStyle name="Обычный 4 4 2 4" xfId="11306"/>
    <cellStyle name="Обычный 4 4 2 5" xfId="11307"/>
    <cellStyle name="Обычный 4 4 3" xfId="11308"/>
    <cellStyle name="Обычный 4 4 4" xfId="11309"/>
    <cellStyle name="Обычный 4 4 5" xfId="11310"/>
    <cellStyle name="Обычный 4 4 6" xfId="11311"/>
    <cellStyle name="Обычный 4 4_СМЕТА_УР" xfId="11312"/>
    <cellStyle name="Обычный 4 5" xfId="11313"/>
    <cellStyle name="Обычный 4 5 2" xfId="11314"/>
    <cellStyle name="Обычный 4 5 3" xfId="11315"/>
    <cellStyle name="Обычный 4 5 4" xfId="11316"/>
    <cellStyle name="Обычный 4 5 5" xfId="11317"/>
    <cellStyle name="Обычный 4 5 6" xfId="11318"/>
    <cellStyle name="Обычный 4 5_СМЕТА_УР" xfId="11319"/>
    <cellStyle name="Обычный 4 6" xfId="11320"/>
    <cellStyle name="Обычный 4 6 2" xfId="11321"/>
    <cellStyle name="Обычный 4 6 3" xfId="11322"/>
    <cellStyle name="Обычный 4 6 4" xfId="11323"/>
    <cellStyle name="Обычный 4 6 5" xfId="11324"/>
    <cellStyle name="Обычный 4 6 6" xfId="11325"/>
    <cellStyle name="Обычный 4 6_СМЕТА_УР" xfId="11326"/>
    <cellStyle name="Обычный 4 7" xfId="11327"/>
    <cellStyle name="Обычный 4 7 2" xfId="11328"/>
    <cellStyle name="Обычный 4 7 3" xfId="11329"/>
    <cellStyle name="Обычный 4 7 4" xfId="11330"/>
    <cellStyle name="Обычный 4 7 5" xfId="11331"/>
    <cellStyle name="Обычный 4 7 6" xfId="11332"/>
    <cellStyle name="Обычный 4 7_СМЕТА_УР" xfId="11333"/>
    <cellStyle name="Обычный 4 8" xfId="11334"/>
    <cellStyle name="Обычный 4 9" xfId="11335"/>
    <cellStyle name="Обычный 45" xfId="11336"/>
    <cellStyle name="Обычный 5" xfId="11337"/>
    <cellStyle name="Обычный 5 2" xfId="11338"/>
    <cellStyle name="Обычный 5 2 2" xfId="11339"/>
    <cellStyle name="Обычный 5 2 3" xfId="11340"/>
    <cellStyle name="Обычный 5 2_СМЕТА_УР" xfId="11341"/>
    <cellStyle name="Обычный 5 3" xfId="11342"/>
    <cellStyle name="Обычный 5 4" xfId="11343"/>
    <cellStyle name="Обычный 5 5" xfId="11344"/>
    <cellStyle name="Обычный 5 6" xfId="11345"/>
    <cellStyle name="Обычный 5 7" xfId="11346"/>
    <cellStyle name="Обычный 5 8" xfId="11347"/>
    <cellStyle name="Обычный 5 9" xfId="11348"/>
    <cellStyle name="Обычный 5_СМЕТА_УР" xfId="11349"/>
    <cellStyle name="Обычный 6" xfId="11350"/>
    <cellStyle name="Обычный 6 2" xfId="11351"/>
    <cellStyle name="Обычный 6 2 2" xfId="11352"/>
    <cellStyle name="Обычный 6 2 3" xfId="11353"/>
    <cellStyle name="Обычный 6 2_СМЕТА_УР" xfId="11354"/>
    <cellStyle name="Обычный 6 3" xfId="11355"/>
    <cellStyle name="Обычный 6 4" xfId="11356"/>
    <cellStyle name="Обычный 6 5" xfId="11357"/>
    <cellStyle name="Обычный 6 6" xfId="11358"/>
    <cellStyle name="Обычный 6 7" xfId="11359"/>
    <cellStyle name="Обычный 6 8" xfId="11360"/>
    <cellStyle name="Обычный 6 9" xfId="11361"/>
    <cellStyle name="Обычный 6_СМЕТА_УР" xfId="11362"/>
    <cellStyle name="Обычный 7" xfId="11363"/>
    <cellStyle name="Обычный 7 10" xfId="11364"/>
    <cellStyle name="Обычный 7 2" xfId="11365"/>
    <cellStyle name="Обычный 7 2 2" xfId="11366"/>
    <cellStyle name="Обычный 7 2_СМЕТА_УР" xfId="11367"/>
    <cellStyle name="Обычный 7 3" xfId="11368"/>
    <cellStyle name="Обычный 7 3 10" xfId="11369"/>
    <cellStyle name="Обычный 7 3 2" xfId="11370"/>
    <cellStyle name="Обычный 7 3 2 2" xfId="11371"/>
    <cellStyle name="Обычный 7 3 2_СМЕТА_УР" xfId="11372"/>
    <cellStyle name="Обычный 7 3 3" xfId="11373"/>
    <cellStyle name="Обычный 7 3 3 2" xfId="11374"/>
    <cellStyle name="Обычный 7 3 3_СМЕТА_УР" xfId="11375"/>
    <cellStyle name="Обычный 7 3 4" xfId="11376"/>
    <cellStyle name="Обычный 7 3 5" xfId="11377"/>
    <cellStyle name="Обычный 7 3 6" xfId="11378"/>
    <cellStyle name="Обычный 7 3 7" xfId="11379"/>
    <cellStyle name="Обычный 7 3 8" xfId="11380"/>
    <cellStyle name="Обычный 7 3 9" xfId="11381"/>
    <cellStyle name="Обычный 7 3_СМЕТА_УР" xfId="11382"/>
    <cellStyle name="Обычный 7 4" xfId="11383"/>
    <cellStyle name="Обычный 7 5" xfId="11384"/>
    <cellStyle name="Обычный 7 6" xfId="11385"/>
    <cellStyle name="Обычный 7 7" xfId="11386"/>
    <cellStyle name="Обычный 7 8" xfId="11387"/>
    <cellStyle name="Обычный 7 9" xfId="11388"/>
    <cellStyle name="Обычный 7_СМЕТА_УР" xfId="11389"/>
    <cellStyle name="Обычный 8" xfId="11390"/>
    <cellStyle name="Обычный 8 10" xfId="11391"/>
    <cellStyle name="Обычный 8 2" xfId="11392"/>
    <cellStyle name="Обычный 8 2 2" xfId="11393"/>
    <cellStyle name="Обычный 8 3" xfId="11394"/>
    <cellStyle name="Обычный 8 3 2" xfId="11395"/>
    <cellStyle name="Обычный 8 3_СМЕТА_УР" xfId="11396"/>
    <cellStyle name="Обычный 8 4" xfId="11397"/>
    <cellStyle name="Обычный 8 5" xfId="11398"/>
    <cellStyle name="Обычный 8 6" xfId="11399"/>
    <cellStyle name="Обычный 8 7" xfId="11400"/>
    <cellStyle name="Обычный 8 8" xfId="11401"/>
    <cellStyle name="Обычный 8 9" xfId="11402"/>
    <cellStyle name="Обычный 8_СМЕТА_УР" xfId="11403"/>
    <cellStyle name="Обычный 9" xfId="11404"/>
    <cellStyle name="Обычный 9 2" xfId="11405"/>
    <cellStyle name="Обычный 9 2 10" xfId="11406"/>
    <cellStyle name="Обычный 9 2 11" xfId="11407"/>
    <cellStyle name="Обычный 9 2 2" xfId="11408"/>
    <cellStyle name="Обычный 9 2 2 10" xfId="11409"/>
    <cellStyle name="Обычный 9 2 2 2" xfId="11410"/>
    <cellStyle name="Обычный 9 2 2 2 2" xfId="11411"/>
    <cellStyle name="Обычный 9 2 2 2_СМЕТА_УР" xfId="11412"/>
    <cellStyle name="Обычный 9 2 2 3" xfId="11413"/>
    <cellStyle name="Обычный 9 2 2 3 2" xfId="11414"/>
    <cellStyle name="Обычный 9 2 2 3_СМЕТА_УР" xfId="11415"/>
    <cellStyle name="Обычный 9 2 2 4" xfId="11416"/>
    <cellStyle name="Обычный 9 2 2 5" xfId="11417"/>
    <cellStyle name="Обычный 9 2 2 6" xfId="11418"/>
    <cellStyle name="Обычный 9 2 2 7" xfId="11419"/>
    <cellStyle name="Обычный 9 2 2 8" xfId="11420"/>
    <cellStyle name="Обычный 9 2 2 9" xfId="11421"/>
    <cellStyle name="Обычный 9 2 2_СМЕТА_УР" xfId="11422"/>
    <cellStyle name="Обычный 9 2 3" xfId="11423"/>
    <cellStyle name="Обычный 9 2 3 10" xfId="11424"/>
    <cellStyle name="Обычный 9 2 3 2" xfId="11425"/>
    <cellStyle name="Обычный 9 2 3 2 2" xfId="11426"/>
    <cellStyle name="Обычный 9 2 3 2_СМЕТА_УР" xfId="11427"/>
    <cellStyle name="Обычный 9 2 3 3" xfId="11428"/>
    <cellStyle name="Обычный 9 2 3 3 2" xfId="11429"/>
    <cellStyle name="Обычный 9 2 3 3_СМЕТА_УР" xfId="11430"/>
    <cellStyle name="Обычный 9 2 3 4" xfId="11431"/>
    <cellStyle name="Обычный 9 2 3 5" xfId="11432"/>
    <cellStyle name="Обычный 9 2 3 6" xfId="11433"/>
    <cellStyle name="Обычный 9 2 3 7" xfId="11434"/>
    <cellStyle name="Обычный 9 2 3 8" xfId="11435"/>
    <cellStyle name="Обычный 9 2 3 9" xfId="11436"/>
    <cellStyle name="Обычный 9 2 3_СМЕТА_УР" xfId="11437"/>
    <cellStyle name="Обычный 9 2 4" xfId="11438"/>
    <cellStyle name="Обычный 9 2 4 2" xfId="11439"/>
    <cellStyle name="Обычный 9 2 4_СМЕТА_УР" xfId="11440"/>
    <cellStyle name="Обычный 9 2 5" xfId="11441"/>
    <cellStyle name="Обычный 9 2 5 2" xfId="11442"/>
    <cellStyle name="Обычный 9 2 5_СМЕТА_УР" xfId="11443"/>
    <cellStyle name="Обычный 9 2 6" xfId="11444"/>
    <cellStyle name="Обычный 9 2 7" xfId="11445"/>
    <cellStyle name="Обычный 9 2 8" xfId="11446"/>
    <cellStyle name="Обычный 9 2 9" xfId="11447"/>
    <cellStyle name="Обычный 9 2_СМЕТА_УР" xfId="11448"/>
    <cellStyle name="Обычный 9 3" xfId="11449"/>
    <cellStyle name="Обычный 9_СМЕТА_УР" xfId="11450"/>
    <cellStyle name="Основа таблицы" xfId="11451"/>
    <cellStyle name="Основа таблицы 2" xfId="11452"/>
    <cellStyle name="Основа таблицы 3" xfId="11453"/>
    <cellStyle name="Основа таблицы_СМЕТА_УР" xfId="11454"/>
    <cellStyle name="Плохой 2" xfId="11455"/>
    <cellStyle name="Плохой 2 2" xfId="11456"/>
    <cellStyle name="Плохой 2 3" xfId="11457"/>
    <cellStyle name="Плохой 2_СМЕТА_УР" xfId="11458"/>
    <cellStyle name="Подзаголовок" xfId="11459"/>
    <cellStyle name="Подзаголовок 2" xfId="11460"/>
    <cellStyle name="Подзаголовок 3" xfId="11461"/>
    <cellStyle name="Подзаголовок_СМЕТА_УР" xfId="11462"/>
    <cellStyle name="Подписи" xfId="11463"/>
    <cellStyle name="Подписи 2" xfId="11464"/>
    <cellStyle name="Подписи 3" xfId="11465"/>
    <cellStyle name="Подписи_СМЕТА_УР" xfId="11466"/>
    <cellStyle name="Подстрока" xfId="11467"/>
    <cellStyle name="Пояснение 2" xfId="11468"/>
    <cellStyle name="Пояснение 2 2" xfId="11469"/>
    <cellStyle name="Пояснение 2 3" xfId="11470"/>
    <cellStyle name="Пояснение 2_СМЕТА_УР" xfId="11471"/>
    <cellStyle name="Примечание 2" xfId="11472"/>
    <cellStyle name="Примечание 2 2" xfId="11473"/>
    <cellStyle name="Примечание 2 3" xfId="11474"/>
    <cellStyle name="Примечание 2 4" xfId="11475"/>
    <cellStyle name="Примечание 2 5" xfId="11476"/>
    <cellStyle name="Примечание 2 6" xfId="11477"/>
    <cellStyle name="Примечание 2 7" xfId="11478"/>
    <cellStyle name="Примечание 2_СМЕТА_УР" xfId="11479"/>
    <cellStyle name="Проверка" xfId="11480"/>
    <cellStyle name="Простая строка" xfId="11481"/>
    <cellStyle name="Простая строка 2" xfId="11482"/>
    <cellStyle name="Простая строка 3" xfId="11483"/>
    <cellStyle name="Простая строка_СМЕТА_УР" xfId="11484"/>
    <cellStyle name="Процент (0)" xfId="11485"/>
    <cellStyle name="Процентный 11" xfId="11486"/>
    <cellStyle name="Процентный 11 2" xfId="11487"/>
    <cellStyle name="Процентный 11_СМЕТА_УР" xfId="11488"/>
    <cellStyle name="Процентный 2" xfId="11489"/>
    <cellStyle name="Процентный 2 10" xfId="11490"/>
    <cellStyle name="Процентный 2 2" xfId="4"/>
    <cellStyle name="Процентный 2 2 2" xfId="11491"/>
    <cellStyle name="Процентный 2 3" xfId="11492"/>
    <cellStyle name="Процентный 2 3 2" xfId="11493"/>
    <cellStyle name="Процентный 2 3_СМЕТА_УР" xfId="11494"/>
    <cellStyle name="Процентный 2 4" xfId="11495"/>
    <cellStyle name="Процентный 2 5" xfId="11496"/>
    <cellStyle name="Процентный 2 6" xfId="11497"/>
    <cellStyle name="Процентный 2 7" xfId="11498"/>
    <cellStyle name="Процентный 2 8" xfId="11499"/>
    <cellStyle name="Процентный 2 9" xfId="11500"/>
    <cellStyle name="Процентный 2_СМЕТА_УР" xfId="11501"/>
    <cellStyle name="Процентный 3" xfId="11502"/>
    <cellStyle name="Процентный 3 2" xfId="11503"/>
    <cellStyle name="Процентный 3 3" xfId="11504"/>
    <cellStyle name="Процентный 3_СМЕТА_УР" xfId="11505"/>
    <cellStyle name="Процентный 4" xfId="11506"/>
    <cellStyle name="Процентный 4 10" xfId="11507"/>
    <cellStyle name="Процентный 4 2" xfId="11508"/>
    <cellStyle name="Процентный 4 2 2" xfId="11509"/>
    <cellStyle name="Процентный 4 2_СМЕТА_УР" xfId="11510"/>
    <cellStyle name="Процентный 4 3" xfId="11511"/>
    <cellStyle name="Процентный 4 3 2" xfId="11512"/>
    <cellStyle name="Процентный 4 3_СМЕТА_УР" xfId="11513"/>
    <cellStyle name="Процентный 4 4" xfId="11514"/>
    <cellStyle name="Процентный 4 5" xfId="11515"/>
    <cellStyle name="Процентный 4 6" xfId="11516"/>
    <cellStyle name="Процентный 4 7" xfId="11517"/>
    <cellStyle name="Процентный 4 8" xfId="11518"/>
    <cellStyle name="Процентный 4 9" xfId="11519"/>
    <cellStyle name="Процентный 4_СМЕТА_УР" xfId="11520"/>
    <cellStyle name="Процентный 5" xfId="11521"/>
    <cellStyle name="Процентный 6" xfId="11522"/>
    <cellStyle name="Процентный 6 2" xfId="11523"/>
    <cellStyle name="Процентный 6 2 2" xfId="11524"/>
    <cellStyle name="Процентный 6 2_СМЕТА_УР" xfId="11525"/>
    <cellStyle name="Процентный 6 3" xfId="11526"/>
    <cellStyle name="Процентный 6 4" xfId="11527"/>
    <cellStyle name="Процентный 6 5" xfId="11528"/>
    <cellStyle name="Процентный 6 6" xfId="11529"/>
    <cellStyle name="Процентный 6 7" xfId="11530"/>
    <cellStyle name="Процентный 6 8" xfId="11531"/>
    <cellStyle name="Процентный 6 9" xfId="11532"/>
    <cellStyle name="Процентный 6_СМЕТА_УР" xfId="11533"/>
    <cellStyle name="Процентный 7" xfId="11534"/>
    <cellStyle name="Процентный 8" xfId="11535"/>
    <cellStyle name="Процентный 8 10" xfId="11536"/>
    <cellStyle name="Процентный 8 11" xfId="11537"/>
    <cellStyle name="Процентный 8 2" xfId="11538"/>
    <cellStyle name="Процентный 8 2 10" xfId="11539"/>
    <cellStyle name="Процентный 8 2 2" xfId="11540"/>
    <cellStyle name="Процентный 8 2 2 2" xfId="11541"/>
    <cellStyle name="Процентный 8 2 2_СМЕТА_УР" xfId="11542"/>
    <cellStyle name="Процентный 8 2 3" xfId="11543"/>
    <cellStyle name="Процентный 8 2 3 2" xfId="11544"/>
    <cellStyle name="Процентный 8 2 3_СМЕТА_УР" xfId="11545"/>
    <cellStyle name="Процентный 8 2 4" xfId="11546"/>
    <cellStyle name="Процентный 8 2 5" xfId="11547"/>
    <cellStyle name="Процентный 8 2 6" xfId="11548"/>
    <cellStyle name="Процентный 8 2 7" xfId="11549"/>
    <cellStyle name="Процентный 8 2 8" xfId="11550"/>
    <cellStyle name="Процентный 8 2 9" xfId="11551"/>
    <cellStyle name="Процентный 8 2_СМЕТА_УР" xfId="11552"/>
    <cellStyle name="Процентный 8 3" xfId="11553"/>
    <cellStyle name="Процентный 8 3 2" xfId="11554"/>
    <cellStyle name="Процентный 8 3_СМЕТА_УР" xfId="11555"/>
    <cellStyle name="Процентный 8 4" xfId="11556"/>
    <cellStyle name="Процентный 8 4 2" xfId="11557"/>
    <cellStyle name="Процентный 8 4_СМЕТА_УР" xfId="11558"/>
    <cellStyle name="Процентный 8 5" xfId="11559"/>
    <cellStyle name="Процентный 8 6" xfId="11560"/>
    <cellStyle name="Процентный 8 7" xfId="11561"/>
    <cellStyle name="Процентный 8 8" xfId="11562"/>
    <cellStyle name="Процентный 8 9" xfId="11563"/>
    <cellStyle name="Процентный 8_СМЕТА_УР" xfId="11564"/>
    <cellStyle name="Сводная" xfId="11565"/>
    <cellStyle name="Сводная 2" xfId="11566"/>
    <cellStyle name="Сводная 2 2" xfId="11567"/>
    <cellStyle name="Сводная 2_СМЕТА_УР" xfId="11568"/>
    <cellStyle name="Сводная 3" xfId="11569"/>
    <cellStyle name="Сводная 4" xfId="11570"/>
    <cellStyle name="Сводная 5" xfId="11571"/>
    <cellStyle name="Сводная 6" xfId="11572"/>
    <cellStyle name="Сводная 7" xfId="11573"/>
    <cellStyle name="Сводная 8" xfId="11574"/>
    <cellStyle name="Сводная 9" xfId="11575"/>
    <cellStyle name="Сводная_СМЕТА_УР" xfId="11576"/>
    <cellStyle name="Связанная ячейка 2" xfId="11577"/>
    <cellStyle name="Связанная ячейка 2 2" xfId="11578"/>
    <cellStyle name="Связанная ячейка 2 3" xfId="11579"/>
    <cellStyle name="Связанная ячейка 2_СМЕТА_УР" xfId="11580"/>
    <cellStyle name="Сложный заголовок" xfId="11581"/>
    <cellStyle name="Сложный заголовок 2" xfId="11582"/>
    <cellStyle name="Сложный заголовок 3" xfId="11583"/>
    <cellStyle name="Сложный заголовок_СМЕТА_УР" xfId="11584"/>
    <cellStyle name="Стиль 1" xfId="11585"/>
    <cellStyle name="Стиль 1 2" xfId="11586"/>
    <cellStyle name="Стиль 1 3" xfId="11587"/>
    <cellStyle name="Стиль 1 3 2" xfId="11588"/>
    <cellStyle name="Стиль 1 3 3" xfId="11589"/>
    <cellStyle name="Стиль 1 3_СМЕТА_УР" xfId="11590"/>
    <cellStyle name="Стиль 1 4" xfId="11591"/>
    <cellStyle name="Стиль 1 5" xfId="11592"/>
    <cellStyle name="Стиль 1_СМЕТА_УР" xfId="11593"/>
    <cellStyle name="Стиль 10" xfId="11594"/>
    <cellStyle name="Стиль 10 2" xfId="11595"/>
    <cellStyle name="Стиль 10 3" xfId="11596"/>
    <cellStyle name="Стиль 10_СМЕТА_УР" xfId="11597"/>
    <cellStyle name="Стиль 11" xfId="11598"/>
    <cellStyle name="Стиль 11 2" xfId="11599"/>
    <cellStyle name="Стиль 11 3" xfId="11600"/>
    <cellStyle name="Стиль 11_СМЕТА_УР" xfId="11601"/>
    <cellStyle name="Стиль 12" xfId="11602"/>
    <cellStyle name="Стиль 12 2" xfId="11603"/>
    <cellStyle name="Стиль 12 3" xfId="11604"/>
    <cellStyle name="Стиль 12_СМЕТА_УР" xfId="11605"/>
    <cellStyle name="Стиль 13" xfId="11606"/>
    <cellStyle name="Стиль 13 2" xfId="11607"/>
    <cellStyle name="Стиль 13 3" xfId="11608"/>
    <cellStyle name="Стиль 13_СМЕТА_УР" xfId="11609"/>
    <cellStyle name="Стиль 2" xfId="11610"/>
    <cellStyle name="Стиль 2 2" xfId="11611"/>
    <cellStyle name="Стиль 2 2 2" xfId="11612"/>
    <cellStyle name="Стиль 2 2 2 2" xfId="11613"/>
    <cellStyle name="Стиль 2 2 2 3" xfId="11614"/>
    <cellStyle name="Стиль 2 2 2_СМЕТА_УР" xfId="11615"/>
    <cellStyle name="Стиль 2 2 3" xfId="11616"/>
    <cellStyle name="Стиль 2 2 4" xfId="11617"/>
    <cellStyle name="Стиль 2 2_СМЕТА_УР" xfId="11618"/>
    <cellStyle name="Стиль 2 3" xfId="11619"/>
    <cellStyle name="Стиль 2 3 2" xfId="11620"/>
    <cellStyle name="Стиль 2 3 2 2" xfId="11621"/>
    <cellStyle name="Стиль 2 3 2 3" xfId="11622"/>
    <cellStyle name="Стиль 2 3 2_СМЕТА_УР" xfId="11623"/>
    <cellStyle name="Стиль 2 3 3" xfId="11624"/>
    <cellStyle name="Стиль 2 3 4" xfId="11625"/>
    <cellStyle name="Стиль 2 3_СМЕТА_УР" xfId="11626"/>
    <cellStyle name="Стиль 2 4" xfId="11627"/>
    <cellStyle name="Стиль 2 4 2" xfId="11628"/>
    <cellStyle name="Стиль 2 4 2 2" xfId="11629"/>
    <cellStyle name="Стиль 2 4 2 3" xfId="11630"/>
    <cellStyle name="Стиль 2 4 2_СМЕТА_УР" xfId="11631"/>
    <cellStyle name="Стиль 2 4 3" xfId="11632"/>
    <cellStyle name="Стиль 2 4 4" xfId="11633"/>
    <cellStyle name="Стиль 2 4_СМЕТА_УР" xfId="11634"/>
    <cellStyle name="Стиль 2 5" xfId="11635"/>
    <cellStyle name="Стиль 2 6" xfId="11636"/>
    <cellStyle name="Стиль 2_СМЕТА_УР" xfId="11637"/>
    <cellStyle name="Стиль 3" xfId="11638"/>
    <cellStyle name="Стиль 3 2" xfId="11639"/>
    <cellStyle name="Стиль 3 2 2" xfId="11640"/>
    <cellStyle name="Стиль 3 2 2 2" xfId="11641"/>
    <cellStyle name="Стиль 3 2 2 3" xfId="11642"/>
    <cellStyle name="Стиль 3 2 2_СМЕТА_УР" xfId="11643"/>
    <cellStyle name="Стиль 3 2 3" xfId="11644"/>
    <cellStyle name="Стиль 3 2 4" xfId="11645"/>
    <cellStyle name="Стиль 3 2_СМЕТА_УР" xfId="11646"/>
    <cellStyle name="Стиль 3 3" xfId="11647"/>
    <cellStyle name="Стиль 3 3 2" xfId="11648"/>
    <cellStyle name="Стиль 3 3 2 2" xfId="11649"/>
    <cellStyle name="Стиль 3 3 2 3" xfId="11650"/>
    <cellStyle name="Стиль 3 3 2_СМЕТА_УР" xfId="11651"/>
    <cellStyle name="Стиль 3 3 3" xfId="11652"/>
    <cellStyle name="Стиль 3 3 4" xfId="11653"/>
    <cellStyle name="Стиль 3 3_СМЕТА_УР" xfId="11654"/>
    <cellStyle name="Стиль 3 4" xfId="11655"/>
    <cellStyle name="Стиль 3 4 2" xfId="11656"/>
    <cellStyle name="Стиль 3 4 2 2" xfId="11657"/>
    <cellStyle name="Стиль 3 4 2 3" xfId="11658"/>
    <cellStyle name="Стиль 3 4 2_СМЕТА_УР" xfId="11659"/>
    <cellStyle name="Стиль 3 4 3" xfId="11660"/>
    <cellStyle name="Стиль 3 4 4" xfId="11661"/>
    <cellStyle name="Стиль 3 4_СМЕТА_УР" xfId="11662"/>
    <cellStyle name="Стиль 3 5" xfId="11663"/>
    <cellStyle name="Стиль 3 6" xfId="11664"/>
    <cellStyle name="Стиль 3_СМЕТА_УР" xfId="11665"/>
    <cellStyle name="Стиль 4" xfId="11666"/>
    <cellStyle name="Стиль 4 2" xfId="11667"/>
    <cellStyle name="Стиль 4 2 2" xfId="11668"/>
    <cellStyle name="Стиль 4 2 2 2" xfId="11669"/>
    <cellStyle name="Стиль 4 2 2 3" xfId="11670"/>
    <cellStyle name="Стиль 4 2 2_СМЕТА_УР" xfId="11671"/>
    <cellStyle name="Стиль 4 2 3" xfId="11672"/>
    <cellStyle name="Стиль 4 2 4" xfId="11673"/>
    <cellStyle name="Стиль 4 2_СМЕТА_УР" xfId="11674"/>
    <cellStyle name="Стиль 4 3" xfId="11675"/>
    <cellStyle name="Стиль 4 3 2" xfId="11676"/>
    <cellStyle name="Стиль 4 3 2 2" xfId="11677"/>
    <cellStyle name="Стиль 4 3 2 3" xfId="11678"/>
    <cellStyle name="Стиль 4 3 2_СМЕТА_УР" xfId="11679"/>
    <cellStyle name="Стиль 4 3 3" xfId="11680"/>
    <cellStyle name="Стиль 4 3 4" xfId="11681"/>
    <cellStyle name="Стиль 4 3_СМЕТА_УР" xfId="11682"/>
    <cellStyle name="Стиль 4 4" xfId="11683"/>
    <cellStyle name="Стиль 4 4 2" xfId="11684"/>
    <cellStyle name="Стиль 4 4 2 2" xfId="11685"/>
    <cellStyle name="Стиль 4 4 2 3" xfId="11686"/>
    <cellStyle name="Стиль 4 4 2_СМЕТА_УР" xfId="11687"/>
    <cellStyle name="Стиль 4 4 3" xfId="11688"/>
    <cellStyle name="Стиль 4 4 4" xfId="11689"/>
    <cellStyle name="Стиль 4 4_СМЕТА_УР" xfId="11690"/>
    <cellStyle name="Стиль 4 5" xfId="11691"/>
    <cellStyle name="Стиль 4 6" xfId="11692"/>
    <cellStyle name="Стиль 4_СМЕТА_УР" xfId="11693"/>
    <cellStyle name="Стиль 5" xfId="11694"/>
    <cellStyle name="Стиль 5 2" xfId="11695"/>
    <cellStyle name="Стиль 5 2 2" xfId="11696"/>
    <cellStyle name="Стиль 5 2_СМЕТА_УР" xfId="11697"/>
    <cellStyle name="Стиль 5 3" xfId="11698"/>
    <cellStyle name="Стиль 5 4" xfId="11699"/>
    <cellStyle name="Стиль 5 5" xfId="11700"/>
    <cellStyle name="Стиль 5 6" xfId="11701"/>
    <cellStyle name="Стиль 5 7" xfId="11702"/>
    <cellStyle name="Стиль 5 8" xfId="11703"/>
    <cellStyle name="Стиль 5 9" xfId="11704"/>
    <cellStyle name="Стиль 5_СМЕТА_УР" xfId="11705"/>
    <cellStyle name="Стиль 6" xfId="11706"/>
    <cellStyle name="Стиль 6 2" xfId="11707"/>
    <cellStyle name="Стиль 6 3" xfId="11708"/>
    <cellStyle name="Стиль 6_СМЕТА_УР" xfId="11709"/>
    <cellStyle name="Стиль 7" xfId="11710"/>
    <cellStyle name="Стиль 7 2" xfId="11711"/>
    <cellStyle name="Стиль 7 3" xfId="11712"/>
    <cellStyle name="Стиль 7_СМЕТА_УР" xfId="11713"/>
    <cellStyle name="Стиль 8" xfId="11714"/>
    <cellStyle name="Стиль 8 2" xfId="11715"/>
    <cellStyle name="Стиль 8 3" xfId="11716"/>
    <cellStyle name="Стиль 8_СМЕТА_УР" xfId="11717"/>
    <cellStyle name="Стиль 9" xfId="11718"/>
    <cellStyle name="Стиль 9 2" xfId="11719"/>
    <cellStyle name="Стиль 9 3" xfId="11720"/>
    <cellStyle name="Стиль 9_СМЕТА_УР" xfId="11721"/>
    <cellStyle name="Субсчет" xfId="11722"/>
    <cellStyle name="Счет" xfId="11723"/>
    <cellStyle name="ТЕКСТ" xfId="11724"/>
    <cellStyle name="ТЕКСТ 2" xfId="11725"/>
    <cellStyle name="ТЕКСТ 3" xfId="11726"/>
    <cellStyle name="Текст предупреждения 2" xfId="11727"/>
    <cellStyle name="Текст предупреждения 2 2" xfId="11728"/>
    <cellStyle name="Текст предупреждения 2 3" xfId="11729"/>
    <cellStyle name="Текст предупреждения 2_СМЕТА_УР" xfId="11730"/>
    <cellStyle name="тонны" xfId="11731"/>
    <cellStyle name="ТысРуб" xfId="11732"/>
    <cellStyle name="Тысячи" xfId="11733"/>
    <cellStyle name="Тысячи (0)" xfId="11734"/>
    <cellStyle name="тысячи (000)" xfId="11735"/>
    <cellStyle name="Тысячи [0.0]" xfId="11736"/>
    <cellStyle name="Тысячи [0]_&quot;АПАТИТ&quot;" xfId="11737"/>
    <cellStyle name="Тысячи [а]" xfId="11738"/>
    <cellStyle name="Тысячи_ прибыль " xfId="11739"/>
    <cellStyle name="Фин_тыс" xfId="11740"/>
    <cellStyle name="Финансовый" xfId="11892" builtinId="3"/>
    <cellStyle name="Финансовый [0] 2" xfId="11741"/>
    <cellStyle name="Финансовый [0] 2 2" xfId="11742"/>
    <cellStyle name="Финансовый [0] 2 3" xfId="11743"/>
    <cellStyle name="Финансовый [0] 2 4" xfId="11744"/>
    <cellStyle name="Финансовый [0] 2 5" xfId="11745"/>
    <cellStyle name="Финансовый [0] 2 6" xfId="11746"/>
    <cellStyle name="Финансовый [0] 2 7" xfId="11747"/>
    <cellStyle name="Финансовый [0] 2_СМЕТА_УР" xfId="11748"/>
    <cellStyle name="Финансовый [0] 3" xfId="11749"/>
    <cellStyle name="Финансовый [0] 4" xfId="11750"/>
    <cellStyle name="Финансовый 10" xfId="11751"/>
    <cellStyle name="Финансовый 10 2" xfId="11752"/>
    <cellStyle name="Финансовый 10 3" xfId="11753"/>
    <cellStyle name="Финансовый 10 4" xfId="11754"/>
    <cellStyle name="Финансовый 10 5" xfId="11755"/>
    <cellStyle name="Финансовый 10 6" xfId="11756"/>
    <cellStyle name="Финансовый 10_СМЕТА_УР" xfId="11757"/>
    <cellStyle name="Финансовый 11" xfId="11873"/>
    <cellStyle name="Финансовый 12" xfId="11890"/>
    <cellStyle name="Финансовый 13" xfId="11891"/>
    <cellStyle name="Финансовый 16" xfId="11893"/>
    <cellStyle name="Финансовый 2" xfId="11758"/>
    <cellStyle name="Финансовый 2 10" xfId="11759"/>
    <cellStyle name="Финансовый 2 2" xfId="11760"/>
    <cellStyle name="Финансовый 2 2 2" xfId="11761"/>
    <cellStyle name="Финансовый 2 2 2 2" xfId="11762"/>
    <cellStyle name="Финансовый 2 2 3" xfId="11763"/>
    <cellStyle name="Финансовый 2 2_СМЕТА_УР" xfId="11764"/>
    <cellStyle name="Финансовый 2 3" xfId="11765"/>
    <cellStyle name="Финансовый 2 3 2" xfId="11766"/>
    <cellStyle name="Финансовый 2 3 2 2" xfId="11767"/>
    <cellStyle name="Финансовый 2 3_СМЕТА_УР" xfId="11768"/>
    <cellStyle name="Финансовый 2 4" xfId="11769"/>
    <cellStyle name="Финансовый 2 5" xfId="11770"/>
    <cellStyle name="Финансовый 2 5 2" xfId="11771"/>
    <cellStyle name="Финансовый 2 6" xfId="11772"/>
    <cellStyle name="Финансовый 2 7" xfId="11773"/>
    <cellStyle name="Финансовый 2 8" xfId="11774"/>
    <cellStyle name="Финансовый 2 9" xfId="11775"/>
    <cellStyle name="Финансовый 2_СМЕТА_УР" xfId="11776"/>
    <cellStyle name="Финансовый 3" xfId="11777"/>
    <cellStyle name="Финансовый 3 10" xfId="11778"/>
    <cellStyle name="Финансовый 3 11" xfId="11779"/>
    <cellStyle name="Финансовый 3 2" xfId="11780"/>
    <cellStyle name="Финансовый 3 2 10" xfId="11781"/>
    <cellStyle name="Финансовый 3 2 2" xfId="11782"/>
    <cellStyle name="Финансовый 3 2 2 2" xfId="11783"/>
    <cellStyle name="Финансовый 3 2 2_СМЕТА_УР" xfId="11784"/>
    <cellStyle name="Финансовый 3 2 3" xfId="11785"/>
    <cellStyle name="Финансовый 3 2 3 2" xfId="11786"/>
    <cellStyle name="Финансовый 3 2 3_СМЕТА_УР" xfId="11787"/>
    <cellStyle name="Финансовый 3 2 4" xfId="11788"/>
    <cellStyle name="Финансовый 3 2 5" xfId="11789"/>
    <cellStyle name="Финансовый 3 2 6" xfId="11790"/>
    <cellStyle name="Финансовый 3 2 7" xfId="11791"/>
    <cellStyle name="Финансовый 3 2 8" xfId="11792"/>
    <cellStyle name="Финансовый 3 2 9" xfId="11793"/>
    <cellStyle name="Финансовый 3 2_СМЕТА_УР" xfId="11794"/>
    <cellStyle name="Финансовый 3 3" xfId="11795"/>
    <cellStyle name="Финансовый 3 3 2" xfId="11796"/>
    <cellStyle name="Финансовый 3 3 3" xfId="11797"/>
    <cellStyle name="Финансовый 3 3_СМЕТА_УР" xfId="11798"/>
    <cellStyle name="Финансовый 3 4" xfId="11799"/>
    <cellStyle name="Финансовый 3 4 2" xfId="11800"/>
    <cellStyle name="Финансовый 3 4_СМЕТА_УР" xfId="11801"/>
    <cellStyle name="Финансовый 3 5" xfId="11802"/>
    <cellStyle name="Финансовый 3 6" xfId="11803"/>
    <cellStyle name="Финансовый 3 7" xfId="11804"/>
    <cellStyle name="Финансовый 3 8" xfId="11805"/>
    <cellStyle name="Финансовый 3 9" xfId="11806"/>
    <cellStyle name="Финансовый 3_СМЕТА_УР" xfId="11807"/>
    <cellStyle name="Финансовый 4" xfId="11808"/>
    <cellStyle name="Финансовый 4 10" xfId="11809"/>
    <cellStyle name="Финансовый 4 11" xfId="11810"/>
    <cellStyle name="Финансовый 4 2" xfId="11811"/>
    <cellStyle name="Финансовый 4 2 2" xfId="11812"/>
    <cellStyle name="Финансовый 4 2_СМЕТА_УР" xfId="11813"/>
    <cellStyle name="Финансовый 4 3" xfId="11814"/>
    <cellStyle name="Финансовый 4 3 2" xfId="11815"/>
    <cellStyle name="Финансовый 4 3 3" xfId="11816"/>
    <cellStyle name="Финансовый 4 3_СМЕТА_УР" xfId="11817"/>
    <cellStyle name="Финансовый 4 4" xfId="11818"/>
    <cellStyle name="Финансовый 4 4 2" xfId="11819"/>
    <cellStyle name="Финансовый 4 4_СМЕТА_УР" xfId="11820"/>
    <cellStyle name="Финансовый 4 5" xfId="11821"/>
    <cellStyle name="Финансовый 4 6" xfId="11822"/>
    <cellStyle name="Финансовый 4 7" xfId="11823"/>
    <cellStyle name="Финансовый 4 8" xfId="11824"/>
    <cellStyle name="Финансовый 4 9" xfId="11825"/>
    <cellStyle name="Финансовый 4_СМЕТА_УР" xfId="11826"/>
    <cellStyle name="Финансовый 5" xfId="11827"/>
    <cellStyle name="Финансовый 5 2" xfId="11828"/>
    <cellStyle name="Финансовый 5 2 2" xfId="11829"/>
    <cellStyle name="Финансовый 5_СМЕТА_УР" xfId="11830"/>
    <cellStyle name="Финансовый 6" xfId="11831"/>
    <cellStyle name="Финансовый 6 2" xfId="11832"/>
    <cellStyle name="Финансовый 6 2 2" xfId="11833"/>
    <cellStyle name="Финансовый 6_СМЕТА_УР" xfId="11834"/>
    <cellStyle name="Финансовый 7" xfId="11835"/>
    <cellStyle name="Финансовый 7 2" xfId="11836"/>
    <cellStyle name="Финансовый 8" xfId="11837"/>
    <cellStyle name="Финансовый 8 2" xfId="11838"/>
    <cellStyle name="Финансовый 9" xfId="11839"/>
    <cellStyle name="Финансовый2" xfId="11840"/>
    <cellStyle name="Формулы" xfId="11841"/>
    <cellStyle name="Хороший 2" xfId="11842"/>
    <cellStyle name="Хороший 2 2" xfId="11843"/>
    <cellStyle name="Хороший 2 3" xfId="11844"/>
    <cellStyle name="Хороший 2_СМЕТА_УР" xfId="11845"/>
    <cellStyle name="Хороший 3" xfId="11846"/>
    <cellStyle name="Хороший 3 2" xfId="11847"/>
    <cellStyle name="Хороший 3 3" xfId="11848"/>
    <cellStyle name="Хороший 3_СМЕТА_УР" xfId="11849"/>
    <cellStyle name="Хороший 4" xfId="11850"/>
    <cellStyle name="Хороший 4 2" xfId="11851"/>
    <cellStyle name="Хороший 4 3" xfId="11852"/>
    <cellStyle name="Хороший 4_СМЕТА_УР" xfId="11853"/>
    <cellStyle name="Число" xfId="11854"/>
    <cellStyle name="Џђћ–…ќ’ќ›‰" xfId="11855"/>
    <cellStyle name="Шапка таблицы" xfId="11856"/>
    <cellStyle name="Шапка таблицы 2" xfId="11857"/>
    <cellStyle name="Шапка таблицы 2 2" xfId="11858"/>
    <cellStyle name="Шапка таблицы 2 3" xfId="11859"/>
    <cellStyle name="Шапка таблицы 2_СМЕТА_УР" xfId="11860"/>
    <cellStyle name="Шапка таблицы 3" xfId="11861"/>
    <cellStyle name="Шапка таблицы 3 2" xfId="11862"/>
    <cellStyle name="Шапка таблицы 3 3" xfId="11863"/>
    <cellStyle name="Шапка таблицы 3_СМЕТА_УР" xfId="11864"/>
    <cellStyle name="Шапка таблицы 4" xfId="11865"/>
    <cellStyle name="Шапка таблицы 4 2" xfId="11866"/>
    <cellStyle name="Шапка таблицы 4 3" xfId="11867"/>
    <cellStyle name="Шапка таблицы 4_СМЕТА_УР" xfId="11868"/>
    <cellStyle name="Шапка таблицы 5" xfId="11869"/>
    <cellStyle name="Шапка таблицы 6" xfId="11870"/>
    <cellStyle name="Шапка таблицы_СМЕТА_УР" xfId="11871"/>
    <cellStyle name="ШАУ" xfId="118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47"/>
  <sheetViews>
    <sheetView tabSelected="1" view="pageBreakPreview" zoomScale="70" zoomScaleNormal="85" zoomScaleSheetLayoutView="70" workbookViewId="0">
      <selection activeCell="T17" sqref="T17"/>
    </sheetView>
  </sheetViews>
  <sheetFormatPr defaultRowHeight="15"/>
  <cols>
    <col min="1" max="1" width="17.140625" customWidth="1"/>
    <col min="3" max="3" width="77.28515625" customWidth="1"/>
    <col min="4" max="4" width="19.85546875" customWidth="1"/>
    <col min="5" max="5" width="22.42578125" customWidth="1"/>
    <col min="6" max="6" width="12.85546875" hidden="1" customWidth="1"/>
    <col min="7" max="7" width="18.42578125" customWidth="1"/>
    <col min="8" max="8" width="12.85546875" customWidth="1"/>
    <col min="9" max="11" width="15.5703125" customWidth="1"/>
    <col min="12" max="12" width="15.140625" customWidth="1"/>
    <col min="13" max="13" width="15.85546875" customWidth="1"/>
    <col min="14" max="14" width="17" customWidth="1"/>
    <col min="15" max="15" width="15.5703125" customWidth="1"/>
    <col min="16" max="16" width="15.7109375" customWidth="1"/>
    <col min="17" max="17" width="14.85546875" customWidth="1"/>
    <col min="18" max="18" width="14.7109375" customWidth="1"/>
    <col min="19" max="19" width="14.5703125" customWidth="1"/>
  </cols>
  <sheetData>
    <row r="1" spans="1:19" ht="19.5" thickBot="1">
      <c r="R1" s="143" t="s">
        <v>62</v>
      </c>
      <c r="S1" s="143"/>
    </row>
    <row r="2" spans="1:19" ht="15.75">
      <c r="A2" s="144" t="s">
        <v>60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6"/>
    </row>
    <row r="3" spans="1:19" ht="16.5" thickBot="1">
      <c r="A3" s="88"/>
      <c r="B3" s="89"/>
      <c r="C3" s="89"/>
      <c r="D3" s="89"/>
      <c r="E3" s="89"/>
      <c r="F3" s="89"/>
      <c r="G3" s="89"/>
      <c r="H3" s="89"/>
      <c r="I3" s="89"/>
      <c r="J3" s="89"/>
      <c r="K3" s="90"/>
      <c r="L3" s="90"/>
      <c r="M3" s="90"/>
      <c r="N3" s="90"/>
      <c r="O3" s="90"/>
      <c r="P3" s="90"/>
      <c r="Q3" s="90"/>
      <c r="R3" s="90"/>
      <c r="S3" s="91"/>
    </row>
    <row r="4" spans="1:19" ht="15.75">
      <c r="A4" s="152" t="s">
        <v>0</v>
      </c>
      <c r="B4" s="155" t="s">
        <v>1</v>
      </c>
      <c r="C4" s="158" t="s">
        <v>2</v>
      </c>
      <c r="D4" s="161" t="s">
        <v>3</v>
      </c>
      <c r="E4" s="161" t="s">
        <v>44</v>
      </c>
      <c r="F4" s="155" t="s">
        <v>48</v>
      </c>
      <c r="G4" s="163" t="s">
        <v>61</v>
      </c>
      <c r="H4" s="166" t="s">
        <v>4</v>
      </c>
      <c r="I4" s="150"/>
      <c r="J4" s="150"/>
      <c r="K4" s="150" t="s">
        <v>5</v>
      </c>
      <c r="L4" s="150"/>
      <c r="M4" s="150"/>
      <c r="N4" s="150" t="s">
        <v>6</v>
      </c>
      <c r="O4" s="150"/>
      <c r="P4" s="150"/>
      <c r="Q4" s="150" t="s">
        <v>7</v>
      </c>
      <c r="R4" s="150"/>
      <c r="S4" s="151"/>
    </row>
    <row r="5" spans="1:19" ht="15.75">
      <c r="A5" s="153"/>
      <c r="B5" s="156"/>
      <c r="C5" s="159"/>
      <c r="D5" s="156"/>
      <c r="E5" s="156"/>
      <c r="F5" s="156"/>
      <c r="G5" s="164"/>
      <c r="H5" s="126">
        <v>31</v>
      </c>
      <c r="I5" s="127">
        <v>28</v>
      </c>
      <c r="J5" s="127">
        <v>31</v>
      </c>
      <c r="K5" s="127">
        <v>30</v>
      </c>
      <c r="L5" s="128">
        <v>31</v>
      </c>
      <c r="M5" s="127">
        <v>30</v>
      </c>
      <c r="N5" s="127">
        <v>31</v>
      </c>
      <c r="O5" s="127">
        <v>31</v>
      </c>
      <c r="P5" s="127">
        <v>30</v>
      </c>
      <c r="Q5" s="127">
        <v>31</v>
      </c>
      <c r="R5" s="127">
        <v>30</v>
      </c>
      <c r="S5" s="129">
        <v>31</v>
      </c>
    </row>
    <row r="6" spans="1:19" ht="16.5" thickBot="1">
      <c r="A6" s="154"/>
      <c r="B6" s="157"/>
      <c r="C6" s="160"/>
      <c r="D6" s="162"/>
      <c r="E6" s="162"/>
      <c r="F6" s="157"/>
      <c r="G6" s="165"/>
      <c r="H6" s="130" t="s">
        <v>8</v>
      </c>
      <c r="I6" s="131" t="s">
        <v>9</v>
      </c>
      <c r="J6" s="131" t="s">
        <v>10</v>
      </c>
      <c r="K6" s="131" t="s">
        <v>11</v>
      </c>
      <c r="L6" s="132" t="s">
        <v>12</v>
      </c>
      <c r="M6" s="131" t="s">
        <v>13</v>
      </c>
      <c r="N6" s="131" t="s">
        <v>14</v>
      </c>
      <c r="O6" s="131" t="s">
        <v>15</v>
      </c>
      <c r="P6" s="131" t="s">
        <v>16</v>
      </c>
      <c r="Q6" s="131" t="s">
        <v>17</v>
      </c>
      <c r="R6" s="131" t="s">
        <v>18</v>
      </c>
      <c r="S6" s="133" t="s">
        <v>19</v>
      </c>
    </row>
    <row r="7" spans="1:19" ht="15.75">
      <c r="A7" s="148" t="s">
        <v>23</v>
      </c>
      <c r="B7" s="148">
        <v>1</v>
      </c>
      <c r="C7" s="19" t="s">
        <v>24</v>
      </c>
      <c r="D7" s="14" t="s">
        <v>20</v>
      </c>
      <c r="E7" s="20"/>
      <c r="F7" s="20"/>
      <c r="G7" s="135">
        <f>SUM(H7:S7)</f>
        <v>51.37266666666666</v>
      </c>
      <c r="H7" s="103">
        <f t="shared" ref="H7:S7" si="0">H8/150</f>
        <v>4.3926666666666669</v>
      </c>
      <c r="I7" s="16">
        <f t="shared" si="0"/>
        <v>7.92</v>
      </c>
      <c r="J7" s="16">
        <f t="shared" si="0"/>
        <v>8.91</v>
      </c>
      <c r="K7" s="16">
        <f t="shared" si="0"/>
        <v>4</v>
      </c>
      <c r="L7" s="16">
        <f t="shared" si="0"/>
        <v>4.1100000000000003</v>
      </c>
      <c r="M7" s="16">
        <f t="shared" si="0"/>
        <v>2.4</v>
      </c>
      <c r="N7" s="16">
        <f t="shared" si="0"/>
        <v>2.5099999999999998</v>
      </c>
      <c r="O7" s="16">
        <f t="shared" si="0"/>
        <v>5.71</v>
      </c>
      <c r="P7" s="16">
        <f t="shared" si="0"/>
        <v>4</v>
      </c>
      <c r="Q7" s="16">
        <f t="shared" si="0"/>
        <v>2.5099999999999998</v>
      </c>
      <c r="R7" s="16">
        <f t="shared" si="0"/>
        <v>4</v>
      </c>
      <c r="S7" s="17">
        <f t="shared" si="0"/>
        <v>0.91</v>
      </c>
    </row>
    <row r="8" spans="1:19" ht="15.75">
      <c r="A8" s="148"/>
      <c r="B8" s="148"/>
      <c r="C8" s="24" t="s">
        <v>25</v>
      </c>
      <c r="D8" s="25" t="s">
        <v>21</v>
      </c>
      <c r="E8" s="26">
        <f>G8/G7</f>
        <v>150</v>
      </c>
      <c r="F8" s="26">
        <v>150</v>
      </c>
      <c r="G8" s="37">
        <f>SUM(H8:S8)</f>
        <v>7705.9</v>
      </c>
      <c r="H8" s="104">
        <f>((22*H5)*3)-H12-H26</f>
        <v>658.90000000000009</v>
      </c>
      <c r="I8" s="18">
        <f t="shared" ref="I8:S8" si="1">((22*I5)*3)-I12-I26</f>
        <v>1188</v>
      </c>
      <c r="J8" s="18">
        <f t="shared" si="1"/>
        <v>1336.5</v>
      </c>
      <c r="K8" s="18">
        <f>((22*K5)*4)-K12-K26</f>
        <v>600</v>
      </c>
      <c r="L8" s="18">
        <f t="shared" si="1"/>
        <v>616.5</v>
      </c>
      <c r="M8" s="18">
        <f t="shared" si="1"/>
        <v>360</v>
      </c>
      <c r="N8" s="18">
        <f t="shared" si="1"/>
        <v>376.5</v>
      </c>
      <c r="O8" s="18">
        <f t="shared" si="1"/>
        <v>856.5</v>
      </c>
      <c r="P8" s="18">
        <f t="shared" si="1"/>
        <v>600</v>
      </c>
      <c r="Q8" s="18">
        <f t="shared" si="1"/>
        <v>376.5</v>
      </c>
      <c r="R8" s="18">
        <f t="shared" si="1"/>
        <v>600</v>
      </c>
      <c r="S8" s="65">
        <f t="shared" si="1"/>
        <v>136.5</v>
      </c>
    </row>
    <row r="9" spans="1:19" ht="15.75">
      <c r="A9" s="148"/>
      <c r="B9" s="148"/>
      <c r="C9" s="24" t="s">
        <v>26</v>
      </c>
      <c r="D9" s="27" t="s">
        <v>27</v>
      </c>
      <c r="E9" s="4"/>
      <c r="F9" s="4"/>
      <c r="G9" s="37">
        <f>SUM(H9:S9)/12</f>
        <v>0.96593178327049278</v>
      </c>
      <c r="H9" s="105">
        <f>H8/(H5*22)</f>
        <v>0.96612903225806468</v>
      </c>
      <c r="I9" s="81">
        <f t="shared" ref="I9:S9" si="2">I8/(I5*22)</f>
        <v>1.9285714285714286</v>
      </c>
      <c r="J9" s="81">
        <f t="shared" si="2"/>
        <v>1.9596774193548387</v>
      </c>
      <c r="K9" s="81">
        <f t="shared" si="2"/>
        <v>0.90909090909090906</v>
      </c>
      <c r="L9" s="81">
        <f t="shared" si="2"/>
        <v>0.9039589442815249</v>
      </c>
      <c r="M9" s="81">
        <f t="shared" si="2"/>
        <v>0.54545454545454541</v>
      </c>
      <c r="N9" s="81">
        <f t="shared" si="2"/>
        <v>0.55205278592375362</v>
      </c>
      <c r="O9" s="81">
        <f t="shared" si="2"/>
        <v>1.2558651026392962</v>
      </c>
      <c r="P9" s="81">
        <f t="shared" si="2"/>
        <v>0.90909090909090906</v>
      </c>
      <c r="Q9" s="81">
        <f t="shared" si="2"/>
        <v>0.55205278592375362</v>
      </c>
      <c r="R9" s="81">
        <f t="shared" si="2"/>
        <v>0.90909090909090906</v>
      </c>
      <c r="S9" s="82">
        <f t="shared" si="2"/>
        <v>0.20014662756598239</v>
      </c>
    </row>
    <row r="10" spans="1:19" ht="16.5" thickBot="1">
      <c r="A10" s="149"/>
      <c r="B10" s="149"/>
      <c r="C10" s="29" t="s">
        <v>22</v>
      </c>
      <c r="D10" s="39"/>
      <c r="E10" s="83"/>
      <c r="F10" s="83"/>
      <c r="G10" s="100"/>
      <c r="H10" s="106"/>
      <c r="I10" s="66"/>
      <c r="J10" s="66"/>
      <c r="K10" s="66"/>
      <c r="L10" s="66"/>
      <c r="M10" s="66"/>
      <c r="N10" s="66"/>
      <c r="O10" s="66"/>
      <c r="P10" s="66"/>
      <c r="Q10" s="67"/>
      <c r="R10" s="68"/>
      <c r="S10" s="69"/>
    </row>
    <row r="11" spans="1:19" ht="15.75">
      <c r="A11" s="147" t="s">
        <v>28</v>
      </c>
      <c r="B11" s="147">
        <v>2</v>
      </c>
      <c r="C11" s="15" t="s">
        <v>29</v>
      </c>
      <c r="D11" s="7" t="s">
        <v>20</v>
      </c>
      <c r="E11" s="12"/>
      <c r="F11" s="20"/>
      <c r="G11" s="135">
        <f>SUM(H11:S11)</f>
        <v>75.110000000000014</v>
      </c>
      <c r="H11" s="121">
        <v>6.41</v>
      </c>
      <c r="I11" s="21">
        <v>6</v>
      </c>
      <c r="J11" s="21">
        <v>6.45</v>
      </c>
      <c r="K11" s="21">
        <v>6</v>
      </c>
      <c r="L11" s="21">
        <v>6.45</v>
      </c>
      <c r="M11" s="21">
        <v>6</v>
      </c>
      <c r="N11" s="21">
        <v>6.45</v>
      </c>
      <c r="O11" s="21">
        <v>6.45</v>
      </c>
      <c r="P11" s="21">
        <v>6</v>
      </c>
      <c r="Q11" s="21">
        <v>6.45</v>
      </c>
      <c r="R11" s="21">
        <v>6</v>
      </c>
      <c r="S11" s="22">
        <v>6.45</v>
      </c>
    </row>
    <row r="12" spans="1:19" ht="15.75">
      <c r="A12" s="148"/>
      <c r="B12" s="148"/>
      <c r="C12" s="24" t="s">
        <v>30</v>
      </c>
      <c r="D12" s="25" t="s">
        <v>21</v>
      </c>
      <c r="E12" s="26">
        <f>G12/G11</f>
        <v>109.99999999999999</v>
      </c>
      <c r="F12" s="26">
        <v>110</v>
      </c>
      <c r="G12" s="107">
        <f>SUM(H12:S12)</f>
        <v>8262.1</v>
      </c>
      <c r="H12" s="104">
        <f>F12*H11</f>
        <v>705.1</v>
      </c>
      <c r="I12" s="18">
        <f>F12*I11</f>
        <v>660</v>
      </c>
      <c r="J12" s="18">
        <f>F12*J11</f>
        <v>709.5</v>
      </c>
      <c r="K12" s="18">
        <f>F12*K11</f>
        <v>660</v>
      </c>
      <c r="L12" s="18">
        <f>F12*L11</f>
        <v>709.5</v>
      </c>
      <c r="M12" s="18">
        <f>F12*M11</f>
        <v>660</v>
      </c>
      <c r="N12" s="18">
        <f>F12*N11</f>
        <v>709.5</v>
      </c>
      <c r="O12" s="18">
        <f>F12*O11</f>
        <v>709.5</v>
      </c>
      <c r="P12" s="18">
        <f>F12*P11</f>
        <v>660</v>
      </c>
      <c r="Q12" s="18">
        <f>F12*Q11</f>
        <v>709.5</v>
      </c>
      <c r="R12" s="18">
        <f>F12*R11</f>
        <v>660</v>
      </c>
      <c r="S12" s="65">
        <f>F12*S11</f>
        <v>709.5</v>
      </c>
    </row>
    <row r="13" spans="1:19" ht="15.75">
      <c r="A13" s="148"/>
      <c r="B13" s="148"/>
      <c r="C13" s="24" t="s">
        <v>31</v>
      </c>
      <c r="D13" s="27" t="s">
        <v>27</v>
      </c>
      <c r="E13" s="4"/>
      <c r="F13" s="4"/>
      <c r="G13" s="107">
        <f>SUM(H13:S13)/12</f>
        <v>1.0289362519201231</v>
      </c>
      <c r="H13" s="105">
        <f>H12/(H5*22)</f>
        <v>1.0338709677419355</v>
      </c>
      <c r="I13" s="81">
        <f t="shared" ref="I13:S13" si="3">I12/(I5*22)</f>
        <v>1.0714285714285714</v>
      </c>
      <c r="J13" s="81">
        <f t="shared" si="3"/>
        <v>1.0403225806451613</v>
      </c>
      <c r="K13" s="81">
        <f t="shared" si="3"/>
        <v>1</v>
      </c>
      <c r="L13" s="81">
        <f t="shared" si="3"/>
        <v>1.0403225806451613</v>
      </c>
      <c r="M13" s="81">
        <f t="shared" si="3"/>
        <v>1</v>
      </c>
      <c r="N13" s="81">
        <f t="shared" si="3"/>
        <v>1.0403225806451613</v>
      </c>
      <c r="O13" s="81">
        <f t="shared" si="3"/>
        <v>1.0403225806451613</v>
      </c>
      <c r="P13" s="81">
        <f t="shared" si="3"/>
        <v>1</v>
      </c>
      <c r="Q13" s="81">
        <f t="shared" si="3"/>
        <v>1.0403225806451613</v>
      </c>
      <c r="R13" s="81">
        <f t="shared" si="3"/>
        <v>1</v>
      </c>
      <c r="S13" s="82">
        <f t="shared" si="3"/>
        <v>1.0403225806451613</v>
      </c>
    </row>
    <row r="14" spans="1:19" ht="16.5" thickBot="1">
      <c r="A14" s="149"/>
      <c r="B14" s="149"/>
      <c r="C14" s="29" t="s">
        <v>22</v>
      </c>
      <c r="D14" s="39"/>
      <c r="E14" s="83"/>
      <c r="F14" s="83"/>
      <c r="G14" s="108"/>
      <c r="H14" s="106"/>
      <c r="I14" s="66"/>
      <c r="J14" s="66"/>
      <c r="K14" s="66"/>
      <c r="L14" s="66"/>
      <c r="M14" s="66"/>
      <c r="N14" s="66"/>
      <c r="O14" s="66"/>
      <c r="P14" s="66"/>
      <c r="Q14" s="67"/>
      <c r="R14" s="68"/>
      <c r="S14" s="69"/>
    </row>
    <row r="15" spans="1:19" ht="15.75">
      <c r="A15" s="147" t="s">
        <v>32</v>
      </c>
      <c r="B15" s="147"/>
      <c r="C15" s="15" t="s">
        <v>33</v>
      </c>
      <c r="D15" s="7" t="s">
        <v>20</v>
      </c>
      <c r="E15" s="12"/>
      <c r="F15" s="20"/>
      <c r="G15" s="107">
        <f>SUM(H15:S15)</f>
        <v>64</v>
      </c>
      <c r="H15" s="138">
        <v>1</v>
      </c>
      <c r="I15" s="136">
        <v>0</v>
      </c>
      <c r="J15" s="136">
        <v>0</v>
      </c>
      <c r="K15" s="136">
        <f>(3*2)+1</f>
        <v>7</v>
      </c>
      <c r="L15" s="137">
        <f>3*2</f>
        <v>6</v>
      </c>
      <c r="M15" s="136">
        <f>4*2</f>
        <v>8</v>
      </c>
      <c r="N15" s="136">
        <f>4*2</f>
        <v>8</v>
      </c>
      <c r="O15" s="136">
        <f>2*2</f>
        <v>4</v>
      </c>
      <c r="P15" s="136">
        <f>3*2</f>
        <v>6</v>
      </c>
      <c r="Q15" s="136">
        <f>4*2</f>
        <v>8</v>
      </c>
      <c r="R15" s="136">
        <f>3*2</f>
        <v>6</v>
      </c>
      <c r="S15" s="141">
        <f>5*2</f>
        <v>10</v>
      </c>
    </row>
    <row r="16" spans="1:19" ht="15.75">
      <c r="A16" s="148"/>
      <c r="B16" s="148"/>
      <c r="C16" s="24" t="s">
        <v>34</v>
      </c>
      <c r="D16" s="25" t="s">
        <v>21</v>
      </c>
      <c r="E16" s="26">
        <v>120</v>
      </c>
      <c r="F16" s="26">
        <v>120</v>
      </c>
      <c r="G16" s="107">
        <f>SUM(H16:S16)</f>
        <v>8782</v>
      </c>
      <c r="H16" s="104">
        <f>H5*22</f>
        <v>682</v>
      </c>
      <c r="I16" s="18">
        <v>0</v>
      </c>
      <c r="J16" s="18">
        <v>0</v>
      </c>
      <c r="K16" s="18">
        <f>(E16*6)+660</f>
        <v>1380</v>
      </c>
      <c r="L16" s="18">
        <f>E16*L15</f>
        <v>720</v>
      </c>
      <c r="M16" s="18">
        <f>E16*M15</f>
        <v>960</v>
      </c>
      <c r="N16" s="18">
        <f>E16*N15</f>
        <v>960</v>
      </c>
      <c r="O16" s="18">
        <f>E16*O15</f>
        <v>480</v>
      </c>
      <c r="P16" s="18">
        <f>E16*P15</f>
        <v>720</v>
      </c>
      <c r="Q16" s="18">
        <f>E16*Q15</f>
        <v>960</v>
      </c>
      <c r="R16" s="18">
        <f>E16*R15</f>
        <v>720</v>
      </c>
      <c r="S16" s="65">
        <f>E16*S15</f>
        <v>1200</v>
      </c>
    </row>
    <row r="17" spans="1:19" ht="15.75">
      <c r="A17" s="148"/>
      <c r="B17" s="148"/>
      <c r="C17" s="24" t="s">
        <v>35</v>
      </c>
      <c r="D17" s="27" t="s">
        <v>27</v>
      </c>
      <c r="E17" s="4"/>
      <c r="F17" s="4"/>
      <c r="G17" s="107">
        <f>SUM(H17:S17)/12</f>
        <v>1.0884652981427176</v>
      </c>
      <c r="H17" s="105">
        <f>H16/(H5*22)</f>
        <v>1</v>
      </c>
      <c r="I17" s="81">
        <f t="shared" ref="I17:S17" si="4">I16/(I5*22)</f>
        <v>0</v>
      </c>
      <c r="J17" s="81">
        <f t="shared" si="4"/>
        <v>0</v>
      </c>
      <c r="K17" s="81">
        <f t="shared" si="4"/>
        <v>2.0909090909090908</v>
      </c>
      <c r="L17" s="81">
        <f t="shared" si="4"/>
        <v>1.0557184750733137</v>
      </c>
      <c r="M17" s="81">
        <f t="shared" si="4"/>
        <v>1.4545454545454546</v>
      </c>
      <c r="N17" s="81">
        <f t="shared" si="4"/>
        <v>1.4076246334310851</v>
      </c>
      <c r="O17" s="81">
        <f t="shared" si="4"/>
        <v>0.70381231671554256</v>
      </c>
      <c r="P17" s="81">
        <f t="shared" si="4"/>
        <v>1.0909090909090908</v>
      </c>
      <c r="Q17" s="81">
        <f t="shared" si="4"/>
        <v>1.4076246334310851</v>
      </c>
      <c r="R17" s="81">
        <f t="shared" si="4"/>
        <v>1.0909090909090908</v>
      </c>
      <c r="S17" s="82">
        <f t="shared" si="4"/>
        <v>1.7595307917888563</v>
      </c>
    </row>
    <row r="18" spans="1:19" ht="16.5" thickBot="1">
      <c r="A18" s="149"/>
      <c r="B18" s="149"/>
      <c r="C18" s="29" t="s">
        <v>22</v>
      </c>
      <c r="D18" s="23"/>
      <c r="E18" s="83"/>
      <c r="F18" s="83"/>
      <c r="G18" s="108"/>
      <c r="H18" s="106"/>
      <c r="I18" s="66"/>
      <c r="J18" s="66"/>
      <c r="K18" s="66"/>
      <c r="L18" s="66"/>
      <c r="M18" s="66"/>
      <c r="N18" s="66"/>
      <c r="O18" s="66"/>
      <c r="P18" s="66"/>
      <c r="Q18" s="67"/>
      <c r="R18" s="68"/>
      <c r="S18" s="69"/>
    </row>
    <row r="19" spans="1:19" ht="15.75">
      <c r="A19" s="147" t="s">
        <v>43</v>
      </c>
      <c r="B19" s="147">
        <v>3</v>
      </c>
      <c r="C19" s="58" t="s">
        <v>36</v>
      </c>
      <c r="D19" s="38" t="s">
        <v>20</v>
      </c>
      <c r="E19" s="12"/>
      <c r="F19" s="12"/>
      <c r="G19" s="134">
        <f>SUM(H19:S19)</f>
        <v>126.48266666666667</v>
      </c>
      <c r="H19" s="93">
        <f>H7+H11</f>
        <v>10.802666666666667</v>
      </c>
      <c r="I19" s="21">
        <f>I7+I11</f>
        <v>13.92</v>
      </c>
      <c r="J19" s="21">
        <f>J7+J11</f>
        <v>15.36</v>
      </c>
      <c r="K19" s="21">
        <f t="shared" ref="K19:S19" si="5">K7+K11</f>
        <v>10</v>
      </c>
      <c r="L19" s="21">
        <f t="shared" si="5"/>
        <v>10.56</v>
      </c>
      <c r="M19" s="21">
        <f t="shared" si="5"/>
        <v>8.4</v>
      </c>
      <c r="N19" s="21">
        <f t="shared" si="5"/>
        <v>8.9600000000000009</v>
      </c>
      <c r="O19" s="21">
        <f t="shared" si="5"/>
        <v>12.16</v>
      </c>
      <c r="P19" s="21">
        <f t="shared" si="5"/>
        <v>10</v>
      </c>
      <c r="Q19" s="21">
        <f t="shared" si="5"/>
        <v>8.9600000000000009</v>
      </c>
      <c r="R19" s="21">
        <f t="shared" si="5"/>
        <v>10</v>
      </c>
      <c r="S19" s="22">
        <f t="shared" si="5"/>
        <v>7.36</v>
      </c>
    </row>
    <row r="20" spans="1:19" ht="15.75">
      <c r="A20" s="148"/>
      <c r="B20" s="148"/>
      <c r="C20" s="59" t="s">
        <v>37</v>
      </c>
      <c r="D20" s="62" t="s">
        <v>21</v>
      </c>
      <c r="E20" s="26">
        <f>G20/G19</f>
        <v>126.2465476165377</v>
      </c>
      <c r="F20" s="26"/>
      <c r="G20" s="37">
        <f>SUM(H20:S20)</f>
        <v>15968</v>
      </c>
      <c r="H20" s="76">
        <f>H8+H12</f>
        <v>1364</v>
      </c>
      <c r="I20" s="18">
        <f t="shared" ref="I20:S20" si="6">I8+I12</f>
        <v>1848</v>
      </c>
      <c r="J20" s="18">
        <f>J8+J12</f>
        <v>2046</v>
      </c>
      <c r="K20" s="18">
        <f t="shared" si="6"/>
        <v>1260</v>
      </c>
      <c r="L20" s="18">
        <f t="shared" si="6"/>
        <v>1326</v>
      </c>
      <c r="M20" s="18">
        <f>M8+M12</f>
        <v>1020</v>
      </c>
      <c r="N20" s="18">
        <f t="shared" si="6"/>
        <v>1086</v>
      </c>
      <c r="O20" s="18">
        <f t="shared" si="6"/>
        <v>1566</v>
      </c>
      <c r="P20" s="18">
        <f t="shared" si="6"/>
        <v>1260</v>
      </c>
      <c r="Q20" s="18">
        <f t="shared" si="6"/>
        <v>1086</v>
      </c>
      <c r="R20" s="18">
        <f t="shared" si="6"/>
        <v>1260</v>
      </c>
      <c r="S20" s="65">
        <f t="shared" si="6"/>
        <v>846</v>
      </c>
    </row>
    <row r="21" spans="1:19" ht="15.75">
      <c r="A21" s="148"/>
      <c r="B21" s="148"/>
      <c r="C21" s="59" t="s">
        <v>38</v>
      </c>
      <c r="D21" s="27" t="s">
        <v>27</v>
      </c>
      <c r="E21" s="4"/>
      <c r="F21" s="4"/>
      <c r="G21" s="37">
        <f>SUM(H21:S21)/12</f>
        <v>1.9948680351906163</v>
      </c>
      <c r="H21" s="92">
        <f>H9+H13</f>
        <v>2</v>
      </c>
      <c r="I21" s="81">
        <f>I9+I13</f>
        <v>3</v>
      </c>
      <c r="J21" s="81">
        <f>J9+J13</f>
        <v>3</v>
      </c>
      <c r="K21" s="81">
        <f>K9+K13</f>
        <v>1.9090909090909092</v>
      </c>
      <c r="L21" s="81">
        <f>L9+L13</f>
        <v>1.9442815249266863</v>
      </c>
      <c r="M21" s="81">
        <f>M9+M13</f>
        <v>1.5454545454545454</v>
      </c>
      <c r="N21" s="81">
        <f t="shared" ref="N21:S21" si="7">N9+N13</f>
        <v>1.5923753665689149</v>
      </c>
      <c r="O21" s="81">
        <f t="shared" si="7"/>
        <v>2.2961876832844572</v>
      </c>
      <c r="P21" s="81">
        <f t="shared" si="7"/>
        <v>1.9090909090909092</v>
      </c>
      <c r="Q21" s="81">
        <f t="shared" si="7"/>
        <v>1.5923753665689149</v>
      </c>
      <c r="R21" s="81">
        <f t="shared" si="7"/>
        <v>1.9090909090909092</v>
      </c>
      <c r="S21" s="82">
        <f t="shared" si="7"/>
        <v>1.2404692082111437</v>
      </c>
    </row>
    <row r="22" spans="1:19" ht="53.25" hidden="1" customHeight="1">
      <c r="A22" s="148"/>
      <c r="B22" s="148"/>
      <c r="C22" s="60" t="s">
        <v>39</v>
      </c>
      <c r="D22" s="63" t="s">
        <v>40</v>
      </c>
      <c r="E22" s="3"/>
      <c r="F22" s="3"/>
      <c r="G22" s="4">
        <v>0</v>
      </c>
      <c r="H22" s="77">
        <v>0</v>
      </c>
      <c r="I22" s="5">
        <v>0</v>
      </c>
      <c r="J22" s="5">
        <v>0</v>
      </c>
      <c r="K22" s="5">
        <v>0</v>
      </c>
      <c r="L22" s="10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6">
        <v>0</v>
      </c>
    </row>
    <row r="23" spans="1:19" ht="15.75" hidden="1">
      <c r="A23" s="148"/>
      <c r="B23" s="148"/>
      <c r="C23" s="60" t="s">
        <v>41</v>
      </c>
      <c r="D23" s="63" t="s">
        <v>40</v>
      </c>
      <c r="E23" s="3"/>
      <c r="F23" s="3"/>
      <c r="G23" s="4">
        <v>0</v>
      </c>
      <c r="H23" s="78">
        <v>0</v>
      </c>
      <c r="I23" s="5">
        <v>0</v>
      </c>
      <c r="J23" s="5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28">
        <v>0</v>
      </c>
    </row>
    <row r="24" spans="1:19" ht="16.5" thickBot="1">
      <c r="A24" s="149"/>
      <c r="B24" s="149"/>
      <c r="C24" s="29" t="s">
        <v>22</v>
      </c>
      <c r="D24" s="39"/>
      <c r="E24" s="83"/>
      <c r="F24" s="83"/>
      <c r="G24" s="100"/>
      <c r="H24" s="94"/>
      <c r="I24" s="70"/>
      <c r="J24" s="70"/>
      <c r="K24" s="70"/>
      <c r="L24" s="70"/>
      <c r="M24" s="70"/>
      <c r="N24" s="70"/>
      <c r="O24" s="70"/>
      <c r="P24" s="70"/>
      <c r="Q24" s="71"/>
      <c r="R24" s="72"/>
      <c r="S24" s="73"/>
    </row>
    <row r="25" spans="1:19" ht="15.75">
      <c r="A25" s="147" t="s">
        <v>32</v>
      </c>
      <c r="B25" s="147">
        <v>4</v>
      </c>
      <c r="C25" s="58" t="s">
        <v>36</v>
      </c>
      <c r="D25" s="38" t="s">
        <v>20</v>
      </c>
      <c r="E25" s="12"/>
      <c r="F25" s="20"/>
      <c r="G25" s="61">
        <f>SUM(H25:S25)</f>
        <v>64</v>
      </c>
      <c r="H25" s="139">
        <f t="shared" ref="H25:J25" si="8">H15</f>
        <v>1</v>
      </c>
      <c r="I25" s="140">
        <f t="shared" si="8"/>
        <v>0</v>
      </c>
      <c r="J25" s="140">
        <f t="shared" si="8"/>
        <v>0</v>
      </c>
      <c r="K25" s="140">
        <f t="shared" ref="K25:S25" si="9">K15</f>
        <v>7</v>
      </c>
      <c r="L25" s="140">
        <f t="shared" si="9"/>
        <v>6</v>
      </c>
      <c r="M25" s="140">
        <f t="shared" si="9"/>
        <v>8</v>
      </c>
      <c r="N25" s="140">
        <f t="shared" si="9"/>
        <v>8</v>
      </c>
      <c r="O25" s="140">
        <f t="shared" si="9"/>
        <v>4</v>
      </c>
      <c r="P25" s="140">
        <f t="shared" si="9"/>
        <v>6</v>
      </c>
      <c r="Q25" s="140">
        <f t="shared" si="9"/>
        <v>8</v>
      </c>
      <c r="R25" s="140">
        <f t="shared" si="9"/>
        <v>6</v>
      </c>
      <c r="S25" s="142">
        <f t="shared" si="9"/>
        <v>10</v>
      </c>
    </row>
    <row r="26" spans="1:19" ht="15.75">
      <c r="A26" s="148"/>
      <c r="B26" s="148"/>
      <c r="C26" s="59" t="s">
        <v>37</v>
      </c>
      <c r="D26" s="62" t="s">
        <v>21</v>
      </c>
      <c r="E26" s="26">
        <f>G26/G25</f>
        <v>137.21875</v>
      </c>
      <c r="F26" s="26"/>
      <c r="G26" s="37">
        <f>SUM(H26:S26)</f>
        <v>8782</v>
      </c>
      <c r="H26" s="76">
        <f>H16</f>
        <v>682</v>
      </c>
      <c r="I26" s="18">
        <f t="shared" ref="I26:J26" si="10">I16</f>
        <v>0</v>
      </c>
      <c r="J26" s="18">
        <f t="shared" si="10"/>
        <v>0</v>
      </c>
      <c r="K26" s="18">
        <f>K16</f>
        <v>1380</v>
      </c>
      <c r="L26" s="18">
        <f t="shared" ref="L26:S26" si="11">L16</f>
        <v>720</v>
      </c>
      <c r="M26" s="18">
        <f t="shared" si="11"/>
        <v>960</v>
      </c>
      <c r="N26" s="18">
        <f t="shared" si="11"/>
        <v>960</v>
      </c>
      <c r="O26" s="18">
        <f t="shared" si="11"/>
        <v>480</v>
      </c>
      <c r="P26" s="18">
        <f t="shared" si="11"/>
        <v>720</v>
      </c>
      <c r="Q26" s="18">
        <f t="shared" si="11"/>
        <v>960</v>
      </c>
      <c r="R26" s="18">
        <f t="shared" si="11"/>
        <v>720</v>
      </c>
      <c r="S26" s="65">
        <f t="shared" si="11"/>
        <v>1200</v>
      </c>
    </row>
    <row r="27" spans="1:19" ht="15.75">
      <c r="A27" s="148"/>
      <c r="B27" s="148"/>
      <c r="C27" s="59" t="s">
        <v>38</v>
      </c>
      <c r="D27" s="27" t="s">
        <v>27</v>
      </c>
      <c r="E27" s="4"/>
      <c r="F27" s="4"/>
      <c r="G27" s="37">
        <f>SUM(H27:S27)/12</f>
        <v>1.0884652981427176</v>
      </c>
      <c r="H27" s="92">
        <f>H17</f>
        <v>1</v>
      </c>
      <c r="I27" s="81">
        <f>I17</f>
        <v>0</v>
      </c>
      <c r="J27" s="81">
        <f>J17</f>
        <v>0</v>
      </c>
      <c r="K27" s="81">
        <f t="shared" ref="K27:S27" si="12">K17</f>
        <v>2.0909090909090908</v>
      </c>
      <c r="L27" s="81">
        <f t="shared" si="12"/>
        <v>1.0557184750733137</v>
      </c>
      <c r="M27" s="81">
        <f t="shared" si="12"/>
        <v>1.4545454545454546</v>
      </c>
      <c r="N27" s="81">
        <f t="shared" si="12"/>
        <v>1.4076246334310851</v>
      </c>
      <c r="O27" s="81">
        <f t="shared" si="12"/>
        <v>0.70381231671554256</v>
      </c>
      <c r="P27" s="81">
        <f t="shared" si="12"/>
        <v>1.0909090909090908</v>
      </c>
      <c r="Q27" s="81">
        <f t="shared" si="12"/>
        <v>1.4076246334310851</v>
      </c>
      <c r="R27" s="81">
        <f t="shared" si="12"/>
        <v>1.0909090909090908</v>
      </c>
      <c r="S27" s="82">
        <f t="shared" si="12"/>
        <v>1.7595307917888563</v>
      </c>
    </row>
    <row r="28" spans="1:19" ht="15.75" hidden="1">
      <c r="A28" s="148"/>
      <c r="B28" s="148"/>
      <c r="C28" s="60" t="s">
        <v>39</v>
      </c>
      <c r="D28" s="63" t="s">
        <v>40</v>
      </c>
      <c r="E28" s="3"/>
      <c r="F28" s="3"/>
      <c r="G28" s="4">
        <v>0</v>
      </c>
      <c r="H28" s="77">
        <v>0</v>
      </c>
      <c r="I28" s="64">
        <v>0</v>
      </c>
      <c r="J28" s="64">
        <v>0</v>
      </c>
      <c r="K28" s="64">
        <v>0</v>
      </c>
      <c r="L28" s="64">
        <v>0</v>
      </c>
      <c r="M28" s="64">
        <v>0</v>
      </c>
      <c r="N28" s="64">
        <v>0</v>
      </c>
      <c r="O28" s="64">
        <v>0</v>
      </c>
      <c r="P28" s="64">
        <v>0</v>
      </c>
      <c r="Q28" s="64">
        <v>0</v>
      </c>
      <c r="R28" s="64">
        <v>0</v>
      </c>
      <c r="S28" s="87">
        <v>0</v>
      </c>
    </row>
    <row r="29" spans="1:19" ht="15.75">
      <c r="A29" s="148"/>
      <c r="B29" s="148"/>
      <c r="C29" s="122" t="s">
        <v>53</v>
      </c>
      <c r="D29" s="125" t="s">
        <v>40</v>
      </c>
      <c r="E29" s="3"/>
      <c r="F29" s="3"/>
      <c r="G29" s="4">
        <v>0</v>
      </c>
      <c r="H29" s="78">
        <v>0</v>
      </c>
      <c r="I29" s="5">
        <v>0</v>
      </c>
      <c r="J29" s="124">
        <v>1</v>
      </c>
      <c r="K29" s="8"/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6">
        <v>0</v>
      </c>
    </row>
    <row r="30" spans="1:19" ht="16.5" thickBot="1">
      <c r="A30" s="148"/>
      <c r="B30" s="148"/>
      <c r="C30" s="40" t="s">
        <v>22</v>
      </c>
      <c r="D30" s="39"/>
      <c r="E30" s="83"/>
      <c r="F30" s="83"/>
      <c r="G30" s="100"/>
      <c r="H30" s="79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123">
        <v>1</v>
      </c>
    </row>
    <row r="31" spans="1:19" ht="48" thickBot="1">
      <c r="A31" s="46"/>
      <c r="B31" s="46">
        <v>5</v>
      </c>
      <c r="C31" s="53" t="s">
        <v>51</v>
      </c>
      <c r="D31" s="46" t="s">
        <v>46</v>
      </c>
      <c r="E31" s="84"/>
      <c r="F31" s="84"/>
      <c r="G31" s="101"/>
      <c r="H31" s="95"/>
      <c r="I31" s="30"/>
      <c r="J31" s="30"/>
      <c r="K31" s="30"/>
      <c r="L31" s="30"/>
      <c r="M31" s="30"/>
      <c r="N31" s="30"/>
      <c r="O31" s="30"/>
      <c r="P31" s="30"/>
      <c r="Q31" s="31"/>
      <c r="R31" s="32"/>
      <c r="S31" s="33"/>
    </row>
    <row r="32" spans="1:19" ht="54.75" customHeight="1" thickBot="1">
      <c r="A32" s="46"/>
      <c r="B32" s="46">
        <v>6</v>
      </c>
      <c r="C32" s="53" t="s">
        <v>52</v>
      </c>
      <c r="D32" s="46" t="s">
        <v>46</v>
      </c>
      <c r="E32" s="84"/>
      <c r="F32" s="84"/>
      <c r="G32" s="101"/>
      <c r="H32" s="96"/>
      <c r="I32" s="54"/>
      <c r="J32" s="54"/>
      <c r="K32" s="54"/>
      <c r="L32" s="54"/>
      <c r="M32" s="54"/>
      <c r="N32" s="54"/>
      <c r="O32" s="54"/>
      <c r="P32" s="54"/>
      <c r="Q32" s="55"/>
      <c r="R32" s="56"/>
      <c r="S32" s="57"/>
    </row>
    <row r="33" spans="1:19" ht="35.25" customHeight="1" thickBot="1">
      <c r="A33" s="46"/>
      <c r="B33" s="46">
        <v>7</v>
      </c>
      <c r="C33" s="47" t="s">
        <v>54</v>
      </c>
      <c r="D33" s="49" t="s">
        <v>46</v>
      </c>
      <c r="E33" s="50"/>
      <c r="F33" s="50"/>
      <c r="G33" s="52"/>
      <c r="H33" s="97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4"/>
    </row>
    <row r="34" spans="1:19" ht="30" customHeight="1" thickBot="1">
      <c r="A34" s="46"/>
      <c r="B34" s="46">
        <v>8</v>
      </c>
      <c r="C34" s="47" t="s">
        <v>55</v>
      </c>
      <c r="D34" s="49" t="s">
        <v>46</v>
      </c>
      <c r="E34" s="51"/>
      <c r="F34" s="51"/>
      <c r="G34" s="37">
        <f>SUM(H34:S34)</f>
        <v>5880</v>
      </c>
      <c r="H34" s="98"/>
      <c r="I34" s="42"/>
      <c r="J34" s="42"/>
      <c r="K34" s="42"/>
      <c r="L34" s="110">
        <f>L5*24</f>
        <v>744</v>
      </c>
      <c r="M34" s="110">
        <f t="shared" ref="M34:S34" si="13">M5*24</f>
        <v>720</v>
      </c>
      <c r="N34" s="110">
        <f t="shared" si="13"/>
        <v>744</v>
      </c>
      <c r="O34" s="110">
        <f t="shared" si="13"/>
        <v>744</v>
      </c>
      <c r="P34" s="110">
        <f t="shared" si="13"/>
        <v>720</v>
      </c>
      <c r="Q34" s="110">
        <f t="shared" si="13"/>
        <v>744</v>
      </c>
      <c r="R34" s="110">
        <f t="shared" si="13"/>
        <v>720</v>
      </c>
      <c r="S34" s="110">
        <f t="shared" si="13"/>
        <v>744</v>
      </c>
    </row>
    <row r="35" spans="1:19" ht="31.5" customHeight="1" thickBot="1">
      <c r="A35" s="46"/>
      <c r="B35" s="46">
        <v>9</v>
      </c>
      <c r="C35" s="47" t="s">
        <v>56</v>
      </c>
      <c r="D35" s="49"/>
      <c r="E35" s="51"/>
      <c r="F35" s="51"/>
      <c r="G35" s="52"/>
      <c r="H35" s="98"/>
      <c r="I35" s="42"/>
      <c r="J35" s="42"/>
      <c r="K35" s="42"/>
      <c r="L35" s="110"/>
      <c r="M35" s="110"/>
      <c r="N35" s="110"/>
      <c r="O35" s="110"/>
      <c r="P35" s="110"/>
      <c r="Q35" s="110"/>
      <c r="R35" s="110"/>
      <c r="S35" s="110"/>
    </row>
    <row r="36" spans="1:19" ht="31.5" customHeight="1" thickBot="1">
      <c r="A36" s="46"/>
      <c r="B36" s="147">
        <v>10</v>
      </c>
      <c r="C36" s="48" t="s">
        <v>59</v>
      </c>
      <c r="D36" s="111" t="s">
        <v>58</v>
      </c>
      <c r="E36" s="51"/>
      <c r="F36" s="51"/>
      <c r="G36" s="52"/>
      <c r="H36" s="110">
        <f>H5*24</f>
        <v>744</v>
      </c>
      <c r="I36" s="110"/>
      <c r="J36" s="110"/>
      <c r="K36" s="110">
        <f>K5*24</f>
        <v>720</v>
      </c>
      <c r="L36" s="42"/>
      <c r="M36" s="42"/>
      <c r="N36" s="42"/>
      <c r="O36" s="42"/>
      <c r="P36" s="42"/>
      <c r="Q36" s="42"/>
      <c r="R36" s="42"/>
      <c r="S36" s="45"/>
    </row>
    <row r="37" spans="1:19" ht="31.5" customHeight="1" thickBot="1">
      <c r="A37" s="46"/>
      <c r="B37" s="149"/>
      <c r="C37" s="48" t="s">
        <v>57</v>
      </c>
      <c r="D37" s="111" t="s">
        <v>58</v>
      </c>
      <c r="E37" s="51"/>
      <c r="F37" s="51"/>
      <c r="G37" s="52"/>
      <c r="H37" s="109">
        <f>E37*H36</f>
        <v>0</v>
      </c>
      <c r="I37" s="109">
        <f t="shared" ref="I37:J37" si="14">F37*I36</f>
        <v>0</v>
      </c>
      <c r="J37" s="109">
        <f t="shared" si="14"/>
        <v>0</v>
      </c>
      <c r="K37" s="42"/>
      <c r="L37" s="42"/>
      <c r="M37" s="42"/>
      <c r="N37" s="42"/>
      <c r="O37" s="42"/>
      <c r="P37" s="42"/>
      <c r="Q37" s="42"/>
      <c r="R37" s="42"/>
      <c r="S37" s="45"/>
    </row>
    <row r="38" spans="1:19" ht="35.25" customHeight="1" thickBot="1">
      <c r="A38" s="46"/>
      <c r="B38" s="46">
        <v>11</v>
      </c>
      <c r="C38" s="48" t="s">
        <v>47</v>
      </c>
      <c r="D38" s="49" t="s">
        <v>45</v>
      </c>
      <c r="E38" s="51"/>
      <c r="F38" s="51"/>
      <c r="G38" s="52"/>
      <c r="H38" s="98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5"/>
    </row>
    <row r="39" spans="1:19" ht="30.75" customHeight="1" thickBot="1">
      <c r="A39" s="46"/>
      <c r="B39" s="46">
        <v>12</v>
      </c>
      <c r="C39" s="48" t="s">
        <v>53</v>
      </c>
      <c r="D39" s="49" t="s">
        <v>45</v>
      </c>
      <c r="E39" s="51"/>
      <c r="F39" s="85"/>
      <c r="G39" s="102"/>
      <c r="H39" s="99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74"/>
    </row>
    <row r="40" spans="1:19" ht="15.75">
      <c r="A40" s="148" t="s">
        <v>42</v>
      </c>
      <c r="B40" s="148"/>
      <c r="C40" s="19" t="s">
        <v>36</v>
      </c>
      <c r="D40" s="14" t="s">
        <v>20</v>
      </c>
      <c r="E40" s="20"/>
      <c r="F40" s="20"/>
      <c r="G40" s="112">
        <f>SUM(H40:S40)</f>
        <v>190.48266666666666</v>
      </c>
      <c r="H40" s="113">
        <f>H15+H19</f>
        <v>11.802666666666667</v>
      </c>
      <c r="I40" s="113">
        <f t="shared" ref="I40:S40" si="15">I15+I19</f>
        <v>13.92</v>
      </c>
      <c r="J40" s="113">
        <f t="shared" si="15"/>
        <v>15.36</v>
      </c>
      <c r="K40" s="113">
        <f t="shared" si="15"/>
        <v>17</v>
      </c>
      <c r="L40" s="113">
        <f t="shared" si="15"/>
        <v>16.560000000000002</v>
      </c>
      <c r="M40" s="113">
        <f t="shared" si="15"/>
        <v>16.399999999999999</v>
      </c>
      <c r="N40" s="113">
        <f t="shared" si="15"/>
        <v>16.96</v>
      </c>
      <c r="O40" s="113">
        <f t="shared" si="15"/>
        <v>16.16</v>
      </c>
      <c r="P40" s="113">
        <f t="shared" si="15"/>
        <v>16</v>
      </c>
      <c r="Q40" s="113">
        <f t="shared" si="15"/>
        <v>16.96</v>
      </c>
      <c r="R40" s="113">
        <f t="shared" si="15"/>
        <v>16</v>
      </c>
      <c r="S40" s="113">
        <f t="shared" si="15"/>
        <v>17.36</v>
      </c>
    </row>
    <row r="41" spans="1:19" ht="15.75">
      <c r="A41" s="148"/>
      <c r="B41" s="148"/>
      <c r="C41" s="24" t="s">
        <v>37</v>
      </c>
      <c r="D41" s="25" t="s">
        <v>21</v>
      </c>
      <c r="E41" s="26"/>
      <c r="F41" s="26"/>
      <c r="G41" s="114">
        <f>SUM(H41:S41)</f>
        <v>24750</v>
      </c>
      <c r="H41" s="115">
        <f t="shared" ref="H41:S41" si="16">H20+H26</f>
        <v>2046</v>
      </c>
      <c r="I41" s="116">
        <f t="shared" si="16"/>
        <v>1848</v>
      </c>
      <c r="J41" s="116">
        <f t="shared" si="16"/>
        <v>2046</v>
      </c>
      <c r="K41" s="116">
        <f t="shared" si="16"/>
        <v>2640</v>
      </c>
      <c r="L41" s="116">
        <f t="shared" si="16"/>
        <v>2046</v>
      </c>
      <c r="M41" s="116">
        <f t="shared" si="16"/>
        <v>1980</v>
      </c>
      <c r="N41" s="116">
        <f t="shared" si="16"/>
        <v>2046</v>
      </c>
      <c r="O41" s="116">
        <f t="shared" si="16"/>
        <v>2046</v>
      </c>
      <c r="P41" s="116">
        <f t="shared" si="16"/>
        <v>1980</v>
      </c>
      <c r="Q41" s="116">
        <f t="shared" si="16"/>
        <v>2046</v>
      </c>
      <c r="R41" s="116">
        <f t="shared" si="16"/>
        <v>1980</v>
      </c>
      <c r="S41" s="117">
        <f t="shared" si="16"/>
        <v>2046</v>
      </c>
    </row>
    <row r="42" spans="1:19" ht="15.75">
      <c r="A42" s="148"/>
      <c r="B42" s="148"/>
      <c r="C42" s="24" t="s">
        <v>38</v>
      </c>
      <c r="D42" s="34" t="s">
        <v>27</v>
      </c>
      <c r="E42" s="86"/>
      <c r="F42" s="86"/>
      <c r="G42" s="114">
        <f>SUM(H42:S42)/12</f>
        <v>3.0833333333333335</v>
      </c>
      <c r="H42" s="118">
        <f t="shared" ref="H42:S42" si="17">H21+H27</f>
        <v>3</v>
      </c>
      <c r="I42" s="119">
        <f t="shared" si="17"/>
        <v>3</v>
      </c>
      <c r="J42" s="119">
        <f t="shared" si="17"/>
        <v>3</v>
      </c>
      <c r="K42" s="119">
        <f t="shared" si="17"/>
        <v>4</v>
      </c>
      <c r="L42" s="119">
        <f t="shared" si="17"/>
        <v>3</v>
      </c>
      <c r="M42" s="119">
        <f t="shared" si="17"/>
        <v>3</v>
      </c>
      <c r="N42" s="119">
        <f t="shared" si="17"/>
        <v>3</v>
      </c>
      <c r="O42" s="119">
        <f t="shared" si="17"/>
        <v>3</v>
      </c>
      <c r="P42" s="119">
        <f t="shared" si="17"/>
        <v>3</v>
      </c>
      <c r="Q42" s="119">
        <f t="shared" si="17"/>
        <v>3</v>
      </c>
      <c r="R42" s="119">
        <f t="shared" si="17"/>
        <v>3</v>
      </c>
      <c r="S42" s="120">
        <f t="shared" si="17"/>
        <v>3</v>
      </c>
    </row>
    <row r="43" spans="1:19" ht="15.75" hidden="1">
      <c r="A43" s="148"/>
      <c r="B43" s="148"/>
      <c r="C43" s="9" t="s">
        <v>39</v>
      </c>
      <c r="D43" s="13" t="s">
        <v>40</v>
      </c>
      <c r="E43" s="3"/>
      <c r="F43" s="3"/>
      <c r="G43" s="4">
        <v>0</v>
      </c>
      <c r="H43" s="77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6">
        <v>0</v>
      </c>
    </row>
    <row r="44" spans="1:19" ht="15.75" hidden="1">
      <c r="A44" s="148"/>
      <c r="B44" s="148"/>
      <c r="C44" s="9" t="s">
        <v>41</v>
      </c>
      <c r="D44" s="13" t="s">
        <v>40</v>
      </c>
      <c r="E44" s="3"/>
      <c r="F44" s="3"/>
      <c r="G44" s="4">
        <v>0</v>
      </c>
      <c r="H44" s="78">
        <v>0</v>
      </c>
      <c r="I44" s="5">
        <v>0</v>
      </c>
      <c r="J44" s="5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28">
        <v>0</v>
      </c>
    </row>
    <row r="45" spans="1:19" ht="16.5" thickBot="1">
      <c r="A45" s="149"/>
      <c r="B45" s="149"/>
      <c r="C45" s="29" t="s">
        <v>22</v>
      </c>
      <c r="D45" s="23"/>
      <c r="E45" s="83"/>
      <c r="F45" s="83"/>
      <c r="G45" s="80"/>
      <c r="H45" s="79"/>
      <c r="I45" s="66"/>
      <c r="J45" s="66"/>
      <c r="K45" s="66"/>
      <c r="L45" s="66"/>
      <c r="M45" s="66"/>
      <c r="N45" s="66"/>
      <c r="O45" s="66"/>
      <c r="P45" s="66"/>
      <c r="Q45" s="67"/>
      <c r="R45" s="68"/>
      <c r="S45" s="69"/>
    </row>
    <row r="46" spans="1:19" ht="15.75">
      <c r="A46" s="1"/>
      <c r="B46" s="1"/>
      <c r="C46" s="1"/>
      <c r="D46" s="1"/>
      <c r="E46" s="1"/>
      <c r="F46" s="1"/>
      <c r="G46" s="1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ht="60.75" hidden="1" customHeight="1">
      <c r="A47" s="2"/>
      <c r="B47" s="167" t="s">
        <v>49</v>
      </c>
      <c r="C47" s="168"/>
      <c r="D47" s="35"/>
      <c r="E47" s="35"/>
      <c r="F47" s="35"/>
      <c r="G47" s="35"/>
      <c r="H47" s="35"/>
      <c r="I47" s="35"/>
      <c r="J47" s="35"/>
      <c r="K47" s="35"/>
      <c r="L47" s="35"/>
      <c r="M47" s="169" t="s">
        <v>50</v>
      </c>
      <c r="N47" s="169"/>
      <c r="O47" s="36"/>
      <c r="P47" s="36"/>
      <c r="Q47" s="36"/>
      <c r="R47" s="2"/>
      <c r="S47" s="36"/>
    </row>
  </sheetData>
  <mergeCells count="28">
    <mergeCell ref="A11:A14"/>
    <mergeCell ref="B11:B14"/>
    <mergeCell ref="A15:A18"/>
    <mergeCell ref="B15:B18"/>
    <mergeCell ref="A19:A24"/>
    <mergeCell ref="B19:B24"/>
    <mergeCell ref="K4:M4"/>
    <mergeCell ref="N4:P4"/>
    <mergeCell ref="F4:F6"/>
    <mergeCell ref="B47:C47"/>
    <mergeCell ref="M47:N47"/>
    <mergeCell ref="B36:B37"/>
    <mergeCell ref="R1:S1"/>
    <mergeCell ref="A2:S2"/>
    <mergeCell ref="A25:A30"/>
    <mergeCell ref="B25:B30"/>
    <mergeCell ref="A40:A45"/>
    <mergeCell ref="B40:B45"/>
    <mergeCell ref="A7:A10"/>
    <mergeCell ref="B7:B10"/>
    <mergeCell ref="Q4:S4"/>
    <mergeCell ref="A4:A6"/>
    <mergeCell ref="B4:B6"/>
    <mergeCell ref="C4:C6"/>
    <mergeCell ref="D4:D6"/>
    <mergeCell ref="E4:E6"/>
    <mergeCell ref="G4:G6"/>
    <mergeCell ref="H4:J4"/>
  </mergeCells>
  <pageMargins left="0.7" right="0.7" top="0.75" bottom="0.75" header="0.3" footer="0.3"/>
  <pageSetup paperSize="9" scale="24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Маннанов Руслан Афгатович</dc:creator>
  <cp:lastModifiedBy>Маннанов Руслан Афгатович</cp:lastModifiedBy>
  <dcterms:created xsi:type="dcterms:W3CDTF">2019-06-05T12:25:07Z</dcterms:created>
  <dcterms:modified xsi:type="dcterms:W3CDTF">2025-07-29T11:11:59Z</dcterms:modified>
</cp:coreProperties>
</file>